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60" windowHeight="8385" activeTab="4"/>
  </bookViews>
  <sheets>
    <sheet name="1lic." sheetId="1" r:id="rId1"/>
    <sheet name="2lic." sheetId="2" r:id="rId2"/>
    <sheet name="3lic." sheetId="3" r:id="rId3"/>
    <sheet name="1 mgr.dz." sheetId="4" r:id="rId4"/>
    <sheet name="2 mgr.dz." sheetId="5" r:id="rId5"/>
    <sheet name="1mgr.zaocz." sheetId="6" r:id="rId6"/>
    <sheet name="2mgr.zaocz." sheetId="7" r:id="rId7"/>
  </sheets>
  <definedNames>
    <definedName name="_xlnm.Print_Area" localSheetId="3">'1 mgr.dz.'!$A$1:$L$76</definedName>
    <definedName name="_xlnm.Print_Area" localSheetId="0">'1lic.'!$A$1:$M$45</definedName>
    <definedName name="_xlnm.Print_Area" localSheetId="4">'2 mgr.dz.'!$A$1:$L$62</definedName>
    <definedName name="_xlnm.Print_Area" localSheetId="1">'2lic.'!$A$1:$L$35</definedName>
  </definedNames>
  <calcPr fullCalcOnLoad="1"/>
</workbook>
</file>

<file path=xl/sharedStrings.xml><?xml version="1.0" encoding="utf-8"?>
<sst xmlns="http://schemas.openxmlformats.org/spreadsheetml/2006/main" count="785" uniqueCount="240">
  <si>
    <t>Plan studiów w Warszawskim Uniwersytecie Medycznym</t>
  </si>
  <si>
    <t>WNOZ- Zdrowie publiczne</t>
  </si>
  <si>
    <t>2 rok niestacjonarne studia drugiego stopnia</t>
  </si>
  <si>
    <t>Se-</t>
  </si>
  <si>
    <t>Forma</t>
  </si>
  <si>
    <t>Wymiar godz. obowiązujący studenta</t>
  </si>
  <si>
    <t>Lp</t>
  </si>
  <si>
    <t>Przedmiot nazwa (ID)</t>
  </si>
  <si>
    <t>ECTS</t>
  </si>
  <si>
    <t>mestr</t>
  </si>
  <si>
    <t>zalicz.</t>
  </si>
  <si>
    <t>Nazwa Jednostki</t>
  </si>
  <si>
    <t>suma</t>
  </si>
  <si>
    <t>wyk</t>
  </si>
  <si>
    <t>sem</t>
  </si>
  <si>
    <t>ćwicz</t>
  </si>
  <si>
    <t>prak</t>
  </si>
  <si>
    <t>1</t>
  </si>
  <si>
    <t>egz</t>
  </si>
  <si>
    <t>Zakład Profilaktyki Zagrożeń Środowiskowych i Alergologii, prof. nadzw.dr hab. n. med. Bolesław Samoliński, ul. Banacha 1a, 02-097 Warszawa tel. 022-599-20-39</t>
  </si>
  <si>
    <t>c</t>
  </si>
  <si>
    <t>Zakład Zdrowia Publicznego, dr hab. n med. Adam Fronczak, ul.Banacha 1a blok F, 02-097 Warszawa tel. 022-599-20-80</t>
  </si>
  <si>
    <t>zal</t>
  </si>
  <si>
    <t>Dziekanat Wydziału Nauki o Zdrowiu(ANZ)</t>
  </si>
  <si>
    <t>RAZEM</t>
  </si>
  <si>
    <t>Mikroekonomia</t>
  </si>
  <si>
    <t xml:space="preserve">Nauka o człowieku </t>
  </si>
  <si>
    <t xml:space="preserve">Podstawy epidemiologii </t>
  </si>
  <si>
    <t>Propedeutyka medycyny</t>
  </si>
  <si>
    <t>Propedeutyka zdrowia publicznego</t>
  </si>
  <si>
    <t xml:space="preserve">Bezpieczeństwo i higiena pracy </t>
  </si>
  <si>
    <t xml:space="preserve">Filozofia i podstawy etyki </t>
  </si>
  <si>
    <t>Język obcy</t>
  </si>
  <si>
    <t>Kwalifikowana pierwsza pomoc</t>
  </si>
  <si>
    <t xml:space="preserve">Podstawy demografii </t>
  </si>
  <si>
    <t xml:space="preserve">Podstawy prawa </t>
  </si>
  <si>
    <t xml:space="preserve">Podstawy psychologii </t>
  </si>
  <si>
    <t>Podstawy seksuologii</t>
  </si>
  <si>
    <t>PRAKTYKA WAKACYJNA</t>
  </si>
  <si>
    <t xml:space="preserve">Przysposobienie biblioteczne </t>
  </si>
  <si>
    <t>Ratownictwo medyczne</t>
  </si>
  <si>
    <t xml:space="preserve">Wychowanie fizyczne </t>
  </si>
  <si>
    <t>Zakład Biofizyki i Fizjologii Człowieka prof. dr hab. n. med. Jacek Przybylski, ul.Chałubińskiego 5, 02-004 Warszawa tel.022-628-63-34</t>
  </si>
  <si>
    <t>Dział Ochrony Pracy i Środowiska mgr inż. Elżbieta Domaszewicz, ul.Pawińskiego 3a, 02-106 Warszawa tel. 022-57-20-883</t>
  </si>
  <si>
    <t>Zakład Medycyny Zapobiegawczej i Higieny Instytut Medycyny Społecznej prof. dr hab. Longina Kłosiewicz-Latoszek, ul.Oczki 3, 02-007 Warszawa tel. 022-621-51-97</t>
  </si>
  <si>
    <t>Studium Wychowania Fizycznego i Sportu mgr Jerzy Chrzanowski, ul.Żwirki i Wigury 81a, 02-091 Warszawa tel.022-57-20-528, 529</t>
  </si>
  <si>
    <t>Biblioteka Główna mgr Irmina Utrata, Centrum Biblioteczno-Informacyjne, ul.Żwirki i Wigury 63, 02-091 Warszawa tel. 022-621-14-34</t>
  </si>
  <si>
    <t>Studium Języków Obcych dr M.Ganczar, ul.Księcia Trojdena 2a, 02-109 Warszawa tel. 022-57-20-863</t>
  </si>
  <si>
    <t>Klinika Immunologii, Transplantologii  i Chorób Wewnętrznych prof. dr hab. Leszek Pączek, Nowogrodzka 59 02-006 Warszawa tel. 022-502-16-41</t>
  </si>
  <si>
    <t>sam</t>
  </si>
  <si>
    <t>Ekonomika zdrowia</t>
  </si>
  <si>
    <t>Organizacja i zarządzanie</t>
  </si>
  <si>
    <t>Podstawy nadzoru sanitarno-epidemiologicznego</t>
  </si>
  <si>
    <t>Prawo administracyjne</t>
  </si>
  <si>
    <t>Prawo cywilne</t>
  </si>
  <si>
    <t>Farmakologia</t>
  </si>
  <si>
    <t>Metodologia badań naukowych</t>
  </si>
  <si>
    <t>Podstawy finansów publicznych</t>
  </si>
  <si>
    <t>Podstawy socjologii</t>
  </si>
  <si>
    <t>Wychowanie fizyczne</t>
  </si>
  <si>
    <t>Zakład Żywienia Człowieka dr hab. Dorota Szostak-Węgierek, ul.Erazma Ciołka 27, 01-445 Warszawa tel.022-836-09-13</t>
  </si>
  <si>
    <t xml:space="preserve">Przygotowanie do egzaminu dyplomowego </t>
  </si>
  <si>
    <t>Katedra i Zakład Farmakologii Doświadczalnej i Klinicznej, prof. dr hab. Dagmara Mirowska-Guzel, ul.Banacha 1b, 02-097 Warszawa tel: 022-116-61-60</t>
  </si>
  <si>
    <t xml:space="preserve">Przedmiot nazwa </t>
  </si>
  <si>
    <t>Zakład Profilaktyki Zagrożeń Środowiskowych i Alergologii, prof. dr hab. n. med. Bolesław Samoliński, ul. Banacha 1a, 02-097 Warszawa tel. 022-599-20-39</t>
  </si>
  <si>
    <t xml:space="preserve"> Farmakoekonomika</t>
  </si>
  <si>
    <t>Systemy opieki zdrowotnej na świecie</t>
  </si>
  <si>
    <t>Prawo medyczne</t>
  </si>
  <si>
    <t>Analiza potrzeb zdrowotnych</t>
  </si>
  <si>
    <t xml:space="preserve">Orzecznictwo medyczne </t>
  </si>
  <si>
    <t xml:space="preserve">Mikrobiologia </t>
  </si>
  <si>
    <t xml:space="preserve">Fundusze unijne </t>
  </si>
  <si>
    <t>Komunikacja z pacjentem</t>
  </si>
  <si>
    <t xml:space="preserve">Zarządzanie jakością </t>
  </si>
  <si>
    <t xml:space="preserve">Podstawy pedagogiki </t>
  </si>
  <si>
    <t>Patologie społeczne</t>
  </si>
  <si>
    <t>Psychologia uzależnień</t>
  </si>
  <si>
    <t xml:space="preserve"> Biometrologia </t>
  </si>
  <si>
    <t xml:space="preserve">Choroby dietozależne </t>
  </si>
  <si>
    <t xml:space="preserve">Problemy zdrowia w skali międzynarodowej </t>
  </si>
  <si>
    <t>Klinika Geriatrii, p.o. Dr Katarzyna Broczek, ul.Oczki 4, 02-007 Warszawa tel. 022-622-96-80</t>
  </si>
  <si>
    <t xml:space="preserve">Profilaktyka onkologiczna </t>
  </si>
  <si>
    <t xml:space="preserve">Psychoonkologia </t>
  </si>
  <si>
    <t>Systemy wsparcia w chorobach przewlekłych</t>
  </si>
  <si>
    <t xml:space="preserve">Systemy wsparcia w chorobach przewlekłych </t>
  </si>
  <si>
    <t>Zakład Profilaktyki Onkologicznej, Prof dr hab. Andrzej Deptała Szpital MSWiA (X piętro, nowe skrzydło, gabinet 10/6) ul.Wołoska 137, 02-507 Warszawa tel. 022-508-24-57</t>
  </si>
  <si>
    <t>Zakład Profilaktyki Onkologicznej, prof. dr hab. Andrzej Deptała Szpital MSWiA (X piętro, nowe skrzydło, gabinet 10/6) ul.Wołoska 137, 02-507 Warszawa tel. 022-508-24-57</t>
  </si>
  <si>
    <t>Infromacja naukowa w zdrowiu publicznym</t>
  </si>
  <si>
    <t>Zakład Medycyny Ratunkowej Dzieci, dr Anna Janus-Młodawska, Szpital Pediatryczny, ul. Żwirki i Wigury 63a, 02-091 Warszawa, tel. 022-317-93-01</t>
  </si>
  <si>
    <t>Zakład Biologii Medycznej, dr hab. Gabriela Olędzka, ul. Nowogrodzka 73, 02-018 Warszawa, tel. 022-625-32-23</t>
  </si>
  <si>
    <t>Zakład Medycyny Społecznej i Zdrowia Publicznego, dr hab.Aneta Nitsch-Osuch, ul.Oczki 3, 02-007 Warszawa tel. 022-621-52-56</t>
  </si>
  <si>
    <t>Zakład Pielęgniarstwa Chirurgicznego i Transplantacyjnego i Leczenia Pozaustrojowego (NZS), prof. dr hab. Piotr Małkowski, ul. Oczki 4 paw. XVI, 02-007 Warszawa, tel. 022-502-19-20</t>
  </si>
  <si>
    <t>Epidemiologia</t>
  </si>
  <si>
    <t>Postępy promocji zdrowia</t>
  </si>
  <si>
    <t>Prawo w ochronie zdrowia</t>
  </si>
  <si>
    <t xml:space="preserve">Analiza finansowa i ocena kondycji finansowej w organizacji medycznej </t>
  </si>
  <si>
    <t>Biostatystyka</t>
  </si>
  <si>
    <t>Ekonomia</t>
  </si>
  <si>
    <t>Finansowanie w ochronie zdrowia</t>
  </si>
  <si>
    <t>Metodologia badań</t>
  </si>
  <si>
    <t>Podstawy logistyki</t>
  </si>
  <si>
    <t>Podstawy rachunkowości</t>
  </si>
  <si>
    <t>Przysposobienie biblioteczne</t>
  </si>
  <si>
    <t>Psychologia zdrowia</t>
  </si>
  <si>
    <t>Rynek kapitałowy</t>
  </si>
  <si>
    <t>Socjologia zdrowia</t>
  </si>
  <si>
    <t xml:space="preserve">Uwarunkowania zdrowia i choroby z elementami zdrowia środowiskowego </t>
  </si>
  <si>
    <t>Zarządzanie jakością w ochronie zdrowia</t>
  </si>
  <si>
    <t>Zarządzanie potencjałem ludzkim</t>
  </si>
  <si>
    <t>Zdrowie publiczne w praktyce</t>
  </si>
  <si>
    <t>Makroekonomia</t>
  </si>
  <si>
    <t>Podstawy ochrony środowiska i zdrowia środowiskowego</t>
  </si>
  <si>
    <t xml:space="preserve">Informatyka </t>
  </si>
  <si>
    <t>Język obcy-język angielski</t>
  </si>
  <si>
    <t>Kompetencje oczekiwane przez pracodawców (KOP) - Komunikacja interpersonalna</t>
  </si>
  <si>
    <t>Kompetencje oczekiwane przez pracodawców (KOP) - Radzenie sobie ze stresem</t>
  </si>
  <si>
    <t>Kompetencje oczekiwane przez pracodawców (KOP) - Techniki uczenia się</t>
  </si>
  <si>
    <t>Kompetencje oczekiwane przez pracodawców (KOP) - Zarządzanie sobą w czasie</t>
  </si>
  <si>
    <t>Mikrobiologia</t>
  </si>
  <si>
    <t>Przedmiot do wyboru (1) - Organizacja opieki nad osobami niepełnosprawnymi</t>
  </si>
  <si>
    <t>Przedmiot do wyboru (1) - Zdrowie matki i dziecka</t>
  </si>
  <si>
    <t>Przedmiot do wyboru (2) - Język obcy-język niemiecki</t>
  </si>
  <si>
    <t>Przedmiot do wyboru (2) - Język obcy-język rosyjski</t>
  </si>
  <si>
    <t>Przedmiot do wyboru (2) - Język obcy-język francuski</t>
  </si>
  <si>
    <t>Wprowadzenie do gerontologii i geriatrii</t>
  </si>
  <si>
    <t>Wprowadzenie do infromacji naukowej</t>
  </si>
  <si>
    <t>Wprowadzenie do matenatyki ekonomicznej</t>
  </si>
  <si>
    <t xml:space="preserve">Ekonomia </t>
  </si>
  <si>
    <t>egz. (2)</t>
  </si>
  <si>
    <t xml:space="preserve">Prawo w ochronie zdrowia </t>
  </si>
  <si>
    <t>egz. (1)</t>
  </si>
  <si>
    <t xml:space="preserve">Psychologia zdrowia </t>
  </si>
  <si>
    <t>zal.</t>
  </si>
  <si>
    <t>Podstawy socjologii zdrowia</t>
  </si>
  <si>
    <t>Wizualizacja danych</t>
  </si>
  <si>
    <t>Zaawansowane metody analizy danych</t>
  </si>
  <si>
    <t>Organizacja pobierania i przeszczepiania narządów w Polsce</t>
  </si>
  <si>
    <t>Przygotowanie publikacji naukowych</t>
  </si>
  <si>
    <t xml:space="preserve">Zarządzanie jakością w ochronie zdrowia </t>
  </si>
  <si>
    <t>Język obcy - język angielski</t>
  </si>
  <si>
    <t>Bezpieczeństwo i higiena pracy</t>
  </si>
  <si>
    <t>Praktyka wakacyjna</t>
  </si>
  <si>
    <t xml:space="preserve">Dziekanat Wydziału Nauki o Zdrowiu </t>
  </si>
  <si>
    <t>Kompetencje oczekiwane przez pracodawców (KOP) - Zarządzanie zasobami ludzkimi w ochronie zdrowia</t>
  </si>
  <si>
    <t>Kompetencje oczekiwane przez pracodawców (KOP) -Media społecznościowe</t>
  </si>
  <si>
    <t>Kompetencje oczekiwane przez pracodawców (KOP) -Budowanie relacji z klientem</t>
  </si>
  <si>
    <t>Kompetencje oczekiwane przez pracodawców (KOP) -Networking    </t>
  </si>
  <si>
    <t>Razem</t>
  </si>
  <si>
    <t>Przedmioty realizowane przez wszystkich studentów</t>
  </si>
  <si>
    <t>Semestr</t>
  </si>
  <si>
    <t>Zarządzanie w ochronie zdrowia</t>
  </si>
  <si>
    <t xml:space="preserve">Finanse publiczne </t>
  </si>
  <si>
    <t xml:space="preserve">Podstawy rachunkowości </t>
  </si>
  <si>
    <t>Analiza finansowa i ocena kondycji finansowej w organizacji medycznej</t>
  </si>
  <si>
    <t>Logistyka</t>
  </si>
  <si>
    <t>Przedmioty realizowane według wybranej przez studenta specjalności - ścieżki kształcenia</t>
  </si>
  <si>
    <t>Promocja zdrowia</t>
  </si>
  <si>
    <t xml:space="preserve">Innowacje w promocji zdrowia </t>
  </si>
  <si>
    <t xml:space="preserve">Finansowanie programów zdrowotnych </t>
  </si>
  <si>
    <t xml:space="preserve">Socjologia zdrowia </t>
  </si>
  <si>
    <t>Promocja zdrowia psychicznego</t>
  </si>
  <si>
    <t>Metodyka edukacji zdrowotnej</t>
  </si>
  <si>
    <t>Ocena i prognozowanie potrzeb zdrowotnych i ewaluacja programów zdrowotnych</t>
  </si>
  <si>
    <t>Promocja zdrowia w różnych siedliskach</t>
  </si>
  <si>
    <t>Promocja zdrowia w podmiotach leczniczych</t>
  </si>
  <si>
    <t>Badania kliniczne i ocena technologii medycznych</t>
  </si>
  <si>
    <t>Wprowadzenie do badań klinicznych</t>
  </si>
  <si>
    <t>Badania kliniczne  produktów leczniczych i wyrobów medycznych</t>
  </si>
  <si>
    <t>Wprowadzenie do prawa farmaceutycznego</t>
  </si>
  <si>
    <t>Wstęp do oceny technologii medycznych (HTA)</t>
  </si>
  <si>
    <t>Analiza kliniczna</t>
  </si>
  <si>
    <t>Analiza ekonomiczna</t>
  </si>
  <si>
    <t>Etyka prowadzenia badań klinicznych</t>
  </si>
  <si>
    <t>Świadczenia opieki zdrowotnej – wprowadzenie</t>
  </si>
  <si>
    <t>Zakład Dydaktyki i Efektów Kształcenia, dr hab. Joanna Gotlib, ZIAM, ul. Żwirki i Wigury 81, 02-091 Warszawa</t>
  </si>
  <si>
    <t>Ogólna liczba godzin wszytskich przedmiotów na I roku</t>
  </si>
  <si>
    <t xml:space="preserve">NAZWA </t>
  </si>
  <si>
    <t>Klinika Geriatrii, dr Katarzyna Broczek, ul. Oczki 4, 02-007 Warszawa tel. 022-622-96-80</t>
  </si>
  <si>
    <t>1 rok stacjonarne studia pierwszego stopnia w. ak. 2018/2019</t>
  </si>
  <si>
    <t>2 rok stacjonarne studia pierwszego stopnia w r. ak. 2018/2019</t>
  </si>
  <si>
    <t>Zakład Ekonomiki Zdrowia i Prawa Medycznego, prowadzący: dr Anna Augustynowicz</t>
  </si>
  <si>
    <t xml:space="preserve">Podstawy promocji zdrowia </t>
  </si>
  <si>
    <t>Podstawy ubezpieczeń zdrowotnych, społecznych i komercyjnych</t>
  </si>
  <si>
    <t>Podstawy biostatystyki</t>
  </si>
  <si>
    <t>Podstawy edukacji zdrowotnej</t>
  </si>
  <si>
    <t>Systemy opieki zdrowotnej w Polsce i na świecie</t>
  </si>
  <si>
    <t>Komptencje oczekiwane przez pracodawców (KOP) - Wystąpienia publiczne i media społecznościowe</t>
  </si>
  <si>
    <t>Komptencje oczekiwane przez pracodawców (KOP) - Komunikacja medialna</t>
  </si>
  <si>
    <t>Przedmiot do wyboru (1) - Medycyna pracy</t>
  </si>
  <si>
    <t>Przedmiot do wyboru (1) - Bezpieczeństwo pacjenta w systemach ochrony zdrowia</t>
  </si>
  <si>
    <t>Przedmiot do wyboru (3) - Podstawy badań klinicznych</t>
  </si>
  <si>
    <t>Przedmiot do wyboru (3) - European Public Health (ENG)</t>
  </si>
  <si>
    <t>3 rok stacjonarne studia pierwszego stopnia w r. ak. 2018/2019</t>
  </si>
  <si>
    <t>1 rok stacjonarne studia drugiego stopnia w r. ak. 2018/2019</t>
  </si>
  <si>
    <t>1 rok niestacjonarne studia drugiego stopnia w r. ak. 2018/2019</t>
  </si>
  <si>
    <t>NIE URUCHOMIONE W R. AK. 2018/20198</t>
  </si>
  <si>
    <t xml:space="preserve">Nadzór sanitarno-epidemiologiczny </t>
  </si>
  <si>
    <t xml:space="preserve">Big data w zdrowiu publicznym </t>
  </si>
  <si>
    <t xml:space="preserve">Polityka zdrowotna </t>
  </si>
  <si>
    <t>Ubezpieczenia zdrowotne, komercyjne i społeczne</t>
  </si>
  <si>
    <t xml:space="preserve"> egz. (1)</t>
  </si>
  <si>
    <t>Administracja rządowa w Polsce</t>
  </si>
  <si>
    <t>Edukacja w placówkach ochrony zdrowia</t>
  </si>
  <si>
    <t>Gospodarka lekami i odpadami medycznymi</t>
  </si>
  <si>
    <t xml:space="preserve">Farmakoekonomika </t>
  </si>
  <si>
    <t>International health problems (ENG)</t>
  </si>
  <si>
    <t>Komunikacja społeczna</t>
  </si>
  <si>
    <t xml:space="preserve">Organizacja ratownictwa medycznego </t>
  </si>
  <si>
    <t>Prawo pracy</t>
  </si>
  <si>
    <t>Prawa pacjenta</t>
  </si>
  <si>
    <t xml:space="preserve">Zarządzanie funduszami unijnymi </t>
  </si>
  <si>
    <t>Kompetencje oczekiwane przez pracodawców (KOP) -Techniki konstruowania i sprzedaży pakietów usług medycznych</t>
  </si>
  <si>
    <t>Kompetencje oczekiwane przez pracodawców (KOP) -Profilaktyka wypalenia zawodowego</t>
  </si>
  <si>
    <t>Przygotowanie pracy magisterskiej</t>
  </si>
  <si>
    <t xml:space="preserve">Organizacja i zarządzanie w ochronie zdrowia </t>
  </si>
  <si>
    <t>Zarządzanie podmiotami leczniczymi</t>
  </si>
  <si>
    <t>Kontraktowanie i finansowanie świadczeń zdrowotnych</t>
  </si>
  <si>
    <t xml:space="preserve">Rachunkowość zarządcza </t>
  </si>
  <si>
    <t>Prawo spółek handlowych</t>
  </si>
  <si>
    <t>Polityka społeczna</t>
  </si>
  <si>
    <t xml:space="preserve">Seksuologia </t>
  </si>
  <si>
    <t xml:space="preserve">Żywienie czlowieka </t>
  </si>
  <si>
    <t xml:space="preserve">Profilaktyka w onkologii </t>
  </si>
  <si>
    <t>Polityka senioralna</t>
  </si>
  <si>
    <t xml:space="preserve">Marketing usług zdrowotnych </t>
  </si>
  <si>
    <t>Zagadnienia prawne badań klinicznych</t>
  </si>
  <si>
    <t>Specyfika badań klinicznych w wybranych obszarach terapeutycznych</t>
  </si>
  <si>
    <t>Analiza wpływu na budżet (BIA)</t>
  </si>
  <si>
    <t xml:space="preserve">Wytyczne oceny technologii medycznych </t>
  </si>
  <si>
    <t>Koszyk świadczeń gwarantowanych</t>
  </si>
  <si>
    <t>Grupy limitowe i Pricing</t>
  </si>
  <si>
    <t xml:space="preserve">Regulacje prawne oceny technologii medycznych w Polsce oraz zadania AOTMiT </t>
  </si>
  <si>
    <t>Programy polityki zdrowotnej</t>
  </si>
  <si>
    <t>2 rok stacjonarne studia drugiego stopnia w r. ak. 2018/2019</t>
  </si>
  <si>
    <t>Zakład Ekonomiki Zdrowia i Prawa Medycznego, prowadzący: dr hab. Aleksandra Czerw</t>
  </si>
  <si>
    <t>Ogólna liczba godzin wszytskich przedmiotów na II roku</t>
  </si>
  <si>
    <t>Zakład Ekonomiki Zdrowia i Prawa Medycznego, dr hab. A. Czerw, ul. Nielubowicza 5, 02-097 Warszawa, tel. 022-599-21-80,  pok. 41</t>
  </si>
  <si>
    <t xml:space="preserve">Podstawy polityki zdrowotnej </t>
  </si>
  <si>
    <t>Podstawy polityki społecznej</t>
  </si>
  <si>
    <t>Ogólna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</si>
</sst>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[$-10415]0.0;\-0.0;&quot;&quot;"/>
    <numFmt numFmtId="169" formatCode="[$-10415]0.0;\(0.0\)"/>
    <numFmt numFmtId="170" formatCode="[$-10415]0.00;\(0.00\)"/>
    <numFmt numFmtId="171" formatCode="[$-10415]0;\(0\)"/>
    <numFmt numFmtId="172" formatCode="0.0"/>
    <numFmt numFmtId="173" formatCode="0.0_ ;\-0.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Garamond"/>
      <family val="1"/>
    </font>
    <font>
      <b/>
      <sz val="8"/>
      <color indexed="8"/>
      <name val="Garamond"/>
      <family val="1"/>
    </font>
    <font>
      <sz val="8"/>
      <color indexed="8"/>
      <name val="Garamond"/>
      <family val="1"/>
    </font>
    <font>
      <b/>
      <sz val="10"/>
      <name val="Garamond"/>
      <family val="1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sz val="8"/>
      <name val="Garamond"/>
      <family val="1"/>
    </font>
    <font>
      <sz val="10"/>
      <color indexed="8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2"/>
      <color indexed="8"/>
      <name val="Garamond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color indexed="8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b/>
      <sz val="9"/>
      <color indexed="10"/>
      <name val="Garamond"/>
      <family val="1"/>
    </font>
    <font>
      <b/>
      <sz val="10"/>
      <color indexed="30"/>
      <name val="Calibri"/>
      <family val="2"/>
    </font>
    <font>
      <sz val="10"/>
      <color indexed="8"/>
      <name val="Czcionka tekstu podstawowego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Garamond"/>
      <family val="1"/>
    </font>
    <font>
      <sz val="12"/>
      <color indexed="8"/>
      <name val="Garamond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Garamond"/>
      <family val="1"/>
    </font>
    <font>
      <sz val="11"/>
      <color theme="1"/>
      <name val="Garamond"/>
      <family val="1"/>
    </font>
    <font>
      <sz val="8"/>
      <color theme="1"/>
      <name val="Garamond"/>
      <family val="1"/>
    </font>
    <font>
      <b/>
      <sz val="9"/>
      <color theme="1"/>
      <name val="Garamond"/>
      <family val="1"/>
    </font>
    <font>
      <b/>
      <sz val="9"/>
      <color rgb="FFFF0000"/>
      <name val="Garamond"/>
      <family val="1"/>
    </font>
    <font>
      <sz val="10"/>
      <color theme="1"/>
      <name val="Calibri"/>
      <family val="2"/>
    </font>
    <font>
      <b/>
      <sz val="10"/>
      <color rgb="FF0070C0"/>
      <name val="Calibri"/>
      <family val="2"/>
    </font>
    <font>
      <sz val="10"/>
      <color theme="1"/>
      <name val="Czcionka tekstu podstawowego"/>
      <family val="2"/>
    </font>
    <font>
      <sz val="10"/>
      <color theme="1"/>
      <name val="Garamond"/>
      <family val="1"/>
    </font>
    <font>
      <b/>
      <sz val="10"/>
      <color theme="1"/>
      <name val="Calibri"/>
      <family val="2"/>
    </font>
    <font>
      <b/>
      <sz val="10"/>
      <color theme="1"/>
      <name val="Garamond"/>
      <family val="1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EDE99D"/>
        <bgColor indexed="64"/>
      </patternFill>
    </fill>
    <fill>
      <patternFill patternType="solid">
        <fgColor rgb="FFEDE99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9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168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center" vertical="center" wrapText="1"/>
      <protection locked="0"/>
    </xf>
    <xf numFmtId="168" fontId="5" fillId="0" borderId="10" xfId="52" applyNumberFormat="1" applyFont="1" applyBorder="1" applyAlignment="1" applyProtection="1">
      <alignment horizontal="center" vertical="center" wrapText="1"/>
      <protection locked="0"/>
    </xf>
    <xf numFmtId="0" fontId="5" fillId="0" borderId="10" xfId="52" applyFont="1" applyBorder="1" applyAlignment="1" applyProtection="1">
      <alignment horizontal="center" vertical="center" wrapText="1"/>
      <protection locked="0"/>
    </xf>
    <xf numFmtId="0" fontId="5" fillId="0" borderId="10" xfId="52" applyFont="1" applyBorder="1" applyAlignment="1" applyProtection="1">
      <alignment horizontal="center" vertical="center" wrapText="1" readingOrder="1"/>
      <protection locked="0"/>
    </xf>
    <xf numFmtId="0" fontId="65" fillId="0" borderId="10" xfId="0" applyFont="1" applyBorder="1" applyAlignment="1" applyProtection="1">
      <alignment horizontal="center" vertical="center" wrapText="1"/>
      <protection locked="0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9" fillId="0" borderId="0" xfId="52" applyFont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Border="1" applyAlignment="1">
      <alignment horizontal="center" vertical="center"/>
      <protection/>
    </xf>
    <xf numFmtId="0" fontId="8" fillId="0" borderId="11" xfId="52" applyFont="1" applyFill="1" applyBorder="1" applyAlignment="1" applyProtection="1">
      <alignment horizontal="center" vertical="top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/>
      <protection locked="0"/>
    </xf>
    <xf numFmtId="0" fontId="8" fillId="0" borderId="10" xfId="52" applyFont="1" applyFill="1" applyBorder="1" applyAlignment="1" applyProtection="1">
      <alignment horizontal="center" vertical="center" wrapText="1" readingOrder="1"/>
      <protection locked="0"/>
    </xf>
    <xf numFmtId="0" fontId="8" fillId="0" borderId="11" xfId="52" applyFont="1" applyFill="1" applyBorder="1" applyAlignment="1" applyProtection="1">
      <alignment horizontal="center" vertical="center" wrapText="1" readingOrder="1"/>
      <protection locked="0"/>
    </xf>
    <xf numFmtId="0" fontId="6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0" fontId="6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1" xfId="52" applyFont="1" applyFill="1" applyBorder="1" applyAlignment="1" applyProtection="1">
      <alignment horizontal="center" vertical="center" wrapText="1" readingOrder="1"/>
      <protection locked="0"/>
    </xf>
    <xf numFmtId="0" fontId="7" fillId="0" borderId="11" xfId="52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1" xfId="52" applyFont="1" applyFill="1" applyBorder="1" applyAlignment="1" applyProtection="1">
      <alignment horizontal="center" vertical="center" wrapText="1" readingOrder="1"/>
      <protection locked="0"/>
    </xf>
    <xf numFmtId="0" fontId="65" fillId="0" borderId="0" xfId="0" applyFont="1" applyAlignment="1">
      <alignment vertical="center"/>
    </xf>
    <xf numFmtId="0" fontId="65" fillId="0" borderId="0" xfId="0" applyFont="1" applyFill="1" applyAlignment="1">
      <alignment vertical="center"/>
    </xf>
    <xf numFmtId="0" fontId="9" fillId="0" borderId="0" xfId="52" applyFont="1" applyFill="1" applyAlignment="1">
      <alignment horizontal="center"/>
      <protection/>
    </xf>
    <xf numFmtId="0" fontId="65" fillId="0" borderId="0" xfId="0" applyFont="1" applyFill="1" applyAlignment="1">
      <alignment horizontal="center"/>
    </xf>
    <xf numFmtId="0" fontId="7" fillId="0" borderId="10" xfId="0" applyFont="1" applyBorder="1" applyAlignment="1" applyProtection="1">
      <alignment horizontal="center" vertical="top" wrapText="1" readingOrder="1"/>
      <protection locked="0"/>
    </xf>
    <xf numFmtId="0" fontId="8" fillId="0" borderId="10" xfId="52" applyFont="1" applyFill="1" applyBorder="1" applyAlignment="1" applyProtection="1">
      <alignment horizontal="left" vertical="center" wrapText="1" readingOrder="1"/>
      <protection locked="0"/>
    </xf>
    <xf numFmtId="0" fontId="8" fillId="0" borderId="10" xfId="52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 readingOrder="1"/>
      <protection locked="0"/>
    </xf>
    <xf numFmtId="0" fontId="4" fillId="0" borderId="10" xfId="52" applyFont="1" applyFill="1" applyBorder="1" applyAlignment="1" applyProtection="1">
      <alignment horizontal="center" vertical="center" wrapText="1" readingOrder="1"/>
      <protection locked="0"/>
    </xf>
    <xf numFmtId="0" fontId="66" fillId="0" borderId="0" xfId="0" applyFont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" fillId="0" borderId="11" xfId="52" applyFont="1" applyFill="1" applyBorder="1" applyAlignment="1" applyProtection="1">
      <alignment horizontal="center" vertical="center" wrapText="1" readingOrder="1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 wrapText="1" readingOrder="1"/>
      <protection locked="0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66" fillId="0" borderId="0" xfId="0" applyFont="1" applyAlignment="1">
      <alignment horizontal="left" vertical="center"/>
    </xf>
    <xf numFmtId="0" fontId="3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left" vertical="center"/>
      <protection/>
    </xf>
    <xf numFmtId="169" fontId="5" fillId="0" borderId="11" xfId="52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168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2" xfId="52" applyFont="1" applyBorder="1" applyAlignment="1" applyProtection="1">
      <alignment horizontal="center" vertical="center" wrapText="1" readingOrder="1"/>
      <protection locked="0"/>
    </xf>
    <xf numFmtId="0" fontId="7" fillId="0" borderId="10" xfId="52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top" wrapText="1" readingOrder="1"/>
      <protection locked="0"/>
    </xf>
    <xf numFmtId="0" fontId="7" fillId="0" borderId="10" xfId="52" applyFont="1" applyFill="1" applyBorder="1" applyAlignment="1" applyProtection="1">
      <alignment horizontal="center" vertical="center" wrapText="1" readingOrder="1"/>
      <protection locked="0"/>
    </xf>
    <xf numFmtId="0" fontId="10" fillId="0" borderId="0" xfId="52" applyFont="1" applyAlignment="1">
      <alignment horizontal="left" vertical="top"/>
      <protection/>
    </xf>
    <xf numFmtId="0" fontId="9" fillId="0" borderId="0" xfId="52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10" fillId="0" borderId="0" xfId="52" applyFont="1" applyAlignment="1">
      <alignment horizontal="left" vertical="center"/>
      <protection/>
    </xf>
    <xf numFmtId="0" fontId="9" fillId="0" borderId="0" xfId="52" applyFont="1" applyFill="1" applyAlignment="1">
      <alignment horizontal="center" vertical="center"/>
      <protection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>
      <alignment horizontal="center" vertical="center" wrapText="1"/>
    </xf>
    <xf numFmtId="0" fontId="9" fillId="33" borderId="10" xfId="52" applyFont="1" applyFill="1" applyBorder="1" applyAlignment="1">
      <alignment horizontal="center" vertical="center"/>
      <protection/>
    </xf>
    <xf numFmtId="0" fontId="10" fillId="33" borderId="10" xfId="52" applyFont="1" applyFill="1" applyBorder="1" applyAlignment="1">
      <alignment horizontal="left" vertical="center"/>
      <protection/>
    </xf>
    <xf numFmtId="173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 horizontal="left" vertical="center"/>
    </xf>
    <xf numFmtId="169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52" applyFont="1" applyAlignment="1">
      <alignment horizontal="center" vertical="center"/>
      <protection/>
    </xf>
    <xf numFmtId="0" fontId="10" fillId="33" borderId="10" xfId="52" applyFont="1" applyFill="1" applyBorder="1" applyAlignment="1">
      <alignment horizontal="center" vertical="center"/>
      <protection/>
    </xf>
    <xf numFmtId="168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center" vertical="center" wrapText="1"/>
      <protection locked="0"/>
    </xf>
    <xf numFmtId="0" fontId="7" fillId="33" borderId="10" xfId="52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center" vertical="top" wrapText="1" readingOrder="1"/>
      <protection locked="0"/>
    </xf>
    <xf numFmtId="169" fontId="7" fillId="0" borderId="11" xfId="5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0" xfId="52" applyFont="1" applyBorder="1" applyAlignment="1" applyProtection="1">
      <alignment horizontal="left" vertical="center" wrapText="1" readingOrder="1"/>
      <protection locked="0"/>
    </xf>
    <xf numFmtId="168" fontId="7" fillId="0" borderId="10" xfId="52" applyNumberFormat="1" applyFont="1" applyBorder="1" applyAlignment="1" applyProtection="1">
      <alignment horizontal="center" vertical="center" wrapText="1"/>
      <protection locked="0"/>
    </xf>
    <xf numFmtId="0" fontId="7" fillId="0" borderId="10" xfId="52" applyFont="1" applyBorder="1" applyAlignment="1" applyProtection="1">
      <alignment horizontal="center" vertical="center" wrapText="1"/>
      <protection locked="0"/>
    </xf>
    <xf numFmtId="168" fontId="7" fillId="0" borderId="13" xfId="52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 readingOrder="1"/>
      <protection locked="0"/>
    </xf>
    <xf numFmtId="168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168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169" fontId="10" fillId="33" borderId="11" xfId="52" applyNumberFormat="1" applyFont="1" applyFill="1" applyBorder="1" applyAlignment="1" applyProtection="1">
      <alignment horizontal="center" vertical="center" wrapText="1"/>
      <protection locked="0"/>
    </xf>
    <xf numFmtId="169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2" applyFont="1" applyAlignment="1">
      <alignment vertical="center"/>
      <protection/>
    </xf>
    <xf numFmtId="0" fontId="9" fillId="0" borderId="0" xfId="52" applyFont="1" applyFill="1" applyAlignment="1">
      <alignment vertical="center"/>
      <protection/>
    </xf>
    <xf numFmtId="0" fontId="65" fillId="0" borderId="10" xfId="0" applyFont="1" applyBorder="1" applyAlignment="1">
      <alignment horizontal="center" vertical="center" wrapText="1"/>
    </xf>
    <xf numFmtId="0" fontId="6" fillId="33" borderId="11" xfId="52" applyFont="1" applyFill="1" applyBorder="1" applyAlignment="1">
      <alignment horizontal="center" vertical="center"/>
      <protection/>
    </xf>
    <xf numFmtId="168" fontId="6" fillId="33" borderId="10" xfId="52" applyNumberFormat="1" applyFont="1" applyFill="1" applyBorder="1" applyAlignment="1" applyProtection="1">
      <alignment horizontal="center" vertical="center" wrapText="1"/>
      <protection locked="0"/>
    </xf>
    <xf numFmtId="169" fontId="6" fillId="33" borderId="11" xfId="52" applyNumberFormat="1" applyFont="1" applyFill="1" applyBorder="1" applyAlignment="1" applyProtection="1">
      <alignment horizontal="center" vertical="center" wrapText="1"/>
      <protection locked="0"/>
    </xf>
    <xf numFmtId="169" fontId="6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52" applyFont="1" applyFill="1" applyBorder="1" applyAlignment="1">
      <alignment horizontal="left" vertical="center"/>
      <protection/>
    </xf>
    <xf numFmtId="0" fontId="65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9" fillId="0" borderId="0" xfId="52" applyFont="1" applyFill="1" applyBorder="1" applyAlignment="1">
      <alignment horizontal="center" vertical="center"/>
      <protection/>
    </xf>
    <xf numFmtId="0" fontId="65" fillId="0" borderId="14" xfId="0" applyFont="1" applyBorder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 readingOrder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 readingOrder="1"/>
      <protection locked="0"/>
    </xf>
    <xf numFmtId="168" fontId="7" fillId="0" borderId="0" xfId="52" applyNumberFormat="1" applyFont="1" applyFill="1" applyBorder="1" applyAlignment="1" applyProtection="1">
      <alignment horizontal="center" vertical="center" wrapText="1"/>
      <protection locked="0"/>
    </xf>
    <xf numFmtId="169" fontId="7" fillId="0" borderId="0" xfId="52" applyNumberFormat="1" applyFont="1" applyFill="1" applyBorder="1" applyAlignment="1" applyProtection="1">
      <alignment horizontal="center" vertical="center" wrapText="1" readingOrder="1"/>
      <protection locked="0"/>
    </xf>
    <xf numFmtId="169" fontId="7" fillId="0" borderId="10" xfId="52" applyNumberFormat="1" applyFont="1" applyFill="1" applyBorder="1" applyAlignment="1" applyProtection="1">
      <alignment horizontal="center" vertical="center" wrapText="1" readingOrder="1"/>
      <protection locked="0"/>
    </xf>
    <xf numFmtId="171" fontId="7" fillId="0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7" fillId="33" borderId="10" xfId="52" applyFont="1" applyFill="1" applyBorder="1" applyAlignment="1" applyProtection="1">
      <alignment horizontal="center" vertical="center" wrapText="1" readingOrder="1"/>
      <protection locked="0"/>
    </xf>
    <xf numFmtId="0" fontId="65" fillId="0" borderId="0" xfId="0" applyFont="1" applyBorder="1" applyAlignment="1" applyProtection="1">
      <alignment horizontal="center" vertical="center" wrapText="1" readingOrder="1"/>
      <protection locked="0"/>
    </xf>
    <xf numFmtId="0" fontId="65" fillId="0" borderId="0" xfId="0" applyFont="1" applyFill="1" applyBorder="1" applyAlignment="1">
      <alignment horizontal="center" vertical="center"/>
    </xf>
    <xf numFmtId="0" fontId="69" fillId="0" borderId="0" xfId="52" applyFont="1" applyFill="1" applyAlignment="1">
      <alignment horizontal="center" vertical="center"/>
      <protection/>
    </xf>
    <xf numFmtId="0" fontId="7" fillId="34" borderId="10" xfId="52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wrapText="1" readingOrder="1"/>
      <protection locked="0"/>
    </xf>
    <xf numFmtId="168" fontId="11" fillId="0" borderId="10" xfId="52" applyNumberFormat="1" applyFont="1" applyBorder="1" applyAlignment="1" applyProtection="1">
      <alignment horizontal="center" vertical="center" wrapText="1"/>
      <protection locked="0"/>
    </xf>
    <xf numFmtId="0" fontId="7" fillId="0" borderId="13" xfId="52" applyFont="1" applyFill="1" applyBorder="1" applyAlignment="1" applyProtection="1">
      <alignment horizontal="center" vertical="center" wrapText="1"/>
      <protection locked="0"/>
    </xf>
    <xf numFmtId="0" fontId="7" fillId="34" borderId="11" xfId="52" applyFont="1" applyFill="1" applyBorder="1" applyAlignment="1" applyProtection="1">
      <alignment horizontal="center" vertical="center" wrapText="1" readingOrder="1"/>
      <protection locked="0"/>
    </xf>
    <xf numFmtId="0" fontId="8" fillId="34" borderId="10" xfId="0" applyFont="1" applyFill="1" applyBorder="1" applyAlignment="1" applyProtection="1">
      <alignment horizontal="left" vertical="center" wrapText="1" readingOrder="1"/>
      <protection locked="0"/>
    </xf>
    <xf numFmtId="168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0" xfId="0" applyFont="1" applyFill="1" applyBorder="1" applyAlignment="1" applyProtection="1">
      <alignment horizontal="center" vertical="center" wrapText="1" readingOrder="1"/>
      <protection locked="0"/>
    </xf>
    <xf numFmtId="0" fontId="67" fillId="34" borderId="10" xfId="0" applyFont="1" applyFill="1" applyBorder="1" applyAlignment="1">
      <alignment horizontal="center" vertical="center" wrapText="1"/>
    </xf>
    <xf numFmtId="169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2" xfId="52" applyFont="1" applyFill="1" applyBorder="1" applyAlignment="1" applyProtection="1">
      <alignment horizontal="center" vertical="center" wrapText="1" readingOrder="1"/>
      <protection locked="0"/>
    </xf>
    <xf numFmtId="0" fontId="65" fillId="34" borderId="0" xfId="0" applyFont="1" applyFill="1" applyAlignment="1">
      <alignment horizontal="center" vertical="center"/>
    </xf>
    <xf numFmtId="0" fontId="6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 readingOrder="1"/>
      <protection locked="0"/>
    </xf>
    <xf numFmtId="0" fontId="68" fillId="0" borderId="0" xfId="0" applyFont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10" fillId="0" borderId="10" xfId="52" applyFont="1" applyFill="1" applyBorder="1" applyAlignment="1" applyProtection="1">
      <alignment horizontal="left" vertical="center" wrapText="1" readingOrder="1"/>
      <protection locked="0"/>
    </xf>
    <xf numFmtId="0" fontId="10" fillId="0" borderId="10" xfId="52" applyFont="1" applyFill="1" applyBorder="1" applyAlignment="1" applyProtection="1">
      <alignment horizontal="left" vertical="center" wrapText="1"/>
      <protection locked="0"/>
    </xf>
    <xf numFmtId="0" fontId="6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left" vertical="center"/>
    </xf>
    <xf numFmtId="0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NumberFormat="1" applyFont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5" fillId="0" borderId="10" xfId="0" applyNumberFormat="1" applyFont="1" applyFill="1" applyBorder="1" applyAlignment="1">
      <alignment horizontal="center" vertical="center"/>
    </xf>
    <xf numFmtId="0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0" fillId="34" borderId="10" xfId="0" applyNumberFormat="1" applyFont="1" applyFill="1" applyBorder="1" applyAlignment="1">
      <alignment horizontal="center"/>
    </xf>
    <xf numFmtId="0" fontId="1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34" borderId="10" xfId="0" applyNumberFormat="1" applyFont="1" applyFill="1" applyBorder="1" applyAlignment="1" applyProtection="1">
      <alignment horizontal="center" wrapText="1" readingOrder="1"/>
      <protection locked="0"/>
    </xf>
    <xf numFmtId="0" fontId="12" fillId="34" borderId="10" xfId="0" applyFont="1" applyFill="1" applyBorder="1" applyAlignment="1" applyProtection="1">
      <alignment horizontal="center" vertical="center" wrapText="1" readingOrder="1"/>
      <protection locked="0"/>
    </xf>
    <xf numFmtId="0" fontId="12" fillId="34" borderId="10" xfId="0" applyFont="1" applyFill="1" applyBorder="1" applyAlignment="1" applyProtection="1">
      <alignment horizontal="center" wrapText="1" readingOrder="1"/>
      <protection locked="0"/>
    </xf>
    <xf numFmtId="172" fontId="70" fillId="34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/>
    </xf>
    <xf numFmtId="0" fontId="70" fillId="34" borderId="10" xfId="0" applyNumberFormat="1" applyFont="1" applyFill="1" applyBorder="1" applyAlignment="1">
      <alignment horizontal="center" wrapText="1"/>
    </xf>
    <xf numFmtId="0" fontId="71" fillId="34" borderId="10" xfId="0" applyNumberFormat="1" applyFont="1" applyFill="1" applyBorder="1" applyAlignment="1" applyProtection="1">
      <alignment horizontal="center" wrapText="1"/>
      <protection locked="0"/>
    </xf>
    <xf numFmtId="0" fontId="70" fillId="0" borderId="10" xfId="0" applyNumberFormat="1" applyFont="1" applyBorder="1" applyAlignment="1">
      <alignment horizontal="center"/>
    </xf>
    <xf numFmtId="0" fontId="72" fillId="34" borderId="10" xfId="0" applyNumberFormat="1" applyFont="1" applyFill="1" applyBorder="1" applyAlignment="1">
      <alignment horizontal="center"/>
    </xf>
    <xf numFmtId="0" fontId="73" fillId="0" borderId="10" xfId="0" applyNumberFormat="1" applyFont="1" applyBorder="1" applyAlignment="1">
      <alignment wrapText="1"/>
    </xf>
    <xf numFmtId="0" fontId="70" fillId="34" borderId="10" xfId="0" applyNumberFormat="1" applyFont="1" applyFill="1" applyBorder="1" applyAlignment="1">
      <alignment horizontal="center" vertical="center"/>
    </xf>
    <xf numFmtId="0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70" fillId="0" borderId="10" xfId="0" applyNumberFormat="1" applyFont="1" applyBorder="1" applyAlignment="1">
      <alignment horizontal="center" vertical="center"/>
    </xf>
    <xf numFmtId="0" fontId="10" fillId="33" borderId="10" xfId="52" applyFont="1" applyFill="1" applyBorder="1" applyAlignment="1" applyProtection="1">
      <alignment horizontal="center" vertical="center" wrapText="1" readingOrder="1"/>
      <protection locked="0"/>
    </xf>
    <xf numFmtId="0" fontId="8" fillId="0" borderId="15" xfId="52" applyFont="1" applyFill="1" applyBorder="1" applyAlignment="1" applyProtection="1">
      <alignment vertical="center" wrapText="1" readingOrder="1"/>
      <protection locked="0"/>
    </xf>
    <xf numFmtId="0" fontId="8" fillId="0" borderId="12" xfId="52" applyFont="1" applyFill="1" applyBorder="1" applyAlignment="1" applyProtection="1">
      <alignment vertical="center" wrapText="1" readingOrder="1"/>
      <protection locked="0"/>
    </xf>
    <xf numFmtId="0" fontId="42" fillId="33" borderId="10" xfId="0" applyFont="1" applyFill="1" applyBorder="1" applyAlignment="1" applyProtection="1">
      <alignment wrapText="1" readingOrder="1"/>
      <protection locked="0"/>
    </xf>
    <xf numFmtId="172" fontId="74" fillId="33" borderId="10" xfId="0" applyNumberFormat="1" applyFont="1" applyFill="1" applyBorder="1" applyAlignment="1">
      <alignment horizontal="center"/>
    </xf>
    <xf numFmtId="172" fontId="70" fillId="33" borderId="10" xfId="0" applyNumberFormat="1" applyFont="1" applyFill="1" applyBorder="1" applyAlignment="1">
      <alignment horizontal="center"/>
    </xf>
    <xf numFmtId="0" fontId="8" fillId="33" borderId="10" xfId="52" applyFont="1" applyFill="1" applyBorder="1" applyAlignment="1" applyProtection="1">
      <alignment horizontal="center" vertical="center" wrapText="1" readingOrder="1"/>
      <protection locked="0"/>
    </xf>
    <xf numFmtId="172" fontId="8" fillId="33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42" fillId="33" borderId="10" xfId="0" applyFont="1" applyFill="1" applyBorder="1" applyAlignment="1" applyProtection="1">
      <alignment horizontal="center" wrapText="1" readingOrder="1"/>
      <protection locked="0"/>
    </xf>
    <xf numFmtId="0" fontId="14" fillId="34" borderId="10" xfId="0" applyFont="1" applyFill="1" applyBorder="1" applyAlignment="1" applyProtection="1">
      <alignment horizontal="left" vertical="center" wrapText="1"/>
      <protection locked="0"/>
    </xf>
    <xf numFmtId="0" fontId="14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52" applyNumberFormat="1" applyFont="1" applyFill="1" applyBorder="1" applyAlignment="1" applyProtection="1">
      <alignment horizontal="left" vertical="center" wrapText="1" readingOrder="1"/>
      <protection locked="0"/>
    </xf>
    <xf numFmtId="0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0" applyNumberFormat="1" applyFont="1" applyFill="1" applyBorder="1" applyAlignment="1">
      <alignment vertical="center" wrapText="1"/>
    </xf>
    <xf numFmtId="0" fontId="75" fillId="34" borderId="10" xfId="0" applyNumberFormat="1" applyFont="1" applyFill="1" applyBorder="1" applyAlignment="1">
      <alignment vertical="center" wrapText="1"/>
    </xf>
    <xf numFmtId="0" fontId="8" fillId="7" borderId="10" xfId="52" applyFont="1" applyFill="1" applyBorder="1" applyAlignment="1" applyProtection="1">
      <alignment horizontal="center" vertical="center" wrapText="1" readingOrder="1"/>
      <protection locked="0"/>
    </xf>
    <xf numFmtId="0" fontId="14" fillId="7" borderId="10" xfId="0" applyFont="1" applyFill="1" applyBorder="1" applyAlignment="1" applyProtection="1">
      <alignment horizontal="left" vertical="center" wrapText="1"/>
      <protection locked="0"/>
    </xf>
    <xf numFmtId="0" fontId="74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 applyProtection="1">
      <alignment horizontal="center" vertical="center" wrapText="1" readingOrder="1"/>
      <protection locked="0"/>
    </xf>
    <xf numFmtId="0" fontId="12" fillId="7" borderId="10" xfId="0" applyFont="1" applyFill="1" applyBorder="1" applyAlignment="1" applyProtection="1">
      <alignment horizontal="center" wrapText="1" readingOrder="1"/>
      <protection locked="0"/>
    </xf>
    <xf numFmtId="0" fontId="67" fillId="7" borderId="10" xfId="0" applyFont="1" applyFill="1" applyBorder="1" applyAlignment="1">
      <alignment horizontal="center" vertical="center" wrapText="1"/>
    </xf>
    <xf numFmtId="0" fontId="70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 applyProtection="1">
      <alignment horizontal="center" vertical="center" wrapText="1" readingOrder="1"/>
      <protection locked="0"/>
    </xf>
    <xf numFmtId="0" fontId="65" fillId="7" borderId="10" xfId="0" applyFont="1" applyFill="1" applyBorder="1" applyAlignment="1">
      <alignment horizontal="center" vertical="center" wrapText="1"/>
    </xf>
    <xf numFmtId="172" fontId="12" fillId="7" borderId="10" xfId="0" applyNumberFormat="1" applyFont="1" applyFill="1" applyBorder="1" applyAlignment="1" applyProtection="1">
      <alignment horizontal="center" wrapText="1" readingOrder="1"/>
      <protection locked="0"/>
    </xf>
    <xf numFmtId="172" fontId="70" fillId="7" borderId="10" xfId="0" applyNumberFormat="1" applyFont="1" applyFill="1" applyBorder="1" applyAlignment="1">
      <alignment horizontal="center"/>
    </xf>
    <xf numFmtId="172" fontId="12" fillId="7" borderId="10" xfId="52" applyNumberFormat="1" applyFont="1" applyFill="1" applyBorder="1" applyAlignment="1" applyProtection="1">
      <alignment horizontal="center" wrapText="1"/>
      <protection locked="0"/>
    </xf>
    <xf numFmtId="172" fontId="12" fillId="7" borderId="10" xfId="52" applyNumberFormat="1" applyFont="1" applyFill="1" applyBorder="1" applyAlignment="1" applyProtection="1">
      <alignment horizontal="center" wrapText="1"/>
      <protection locked="0"/>
    </xf>
    <xf numFmtId="0" fontId="75" fillId="7" borderId="10" xfId="0" applyFont="1" applyFill="1" applyBorder="1" applyAlignment="1">
      <alignment horizontal="left" vertical="center" wrapText="1"/>
    </xf>
    <xf numFmtId="0" fontId="8" fillId="10" borderId="10" xfId="52" applyFont="1" applyFill="1" applyBorder="1" applyAlignment="1" applyProtection="1">
      <alignment horizontal="center" vertical="center" wrapText="1" readingOrder="1"/>
      <protection locked="0"/>
    </xf>
    <xf numFmtId="0" fontId="13" fillId="10" borderId="10" xfId="0" applyFont="1" applyFill="1" applyBorder="1" applyAlignment="1" applyProtection="1">
      <alignment horizontal="center" vertical="center" wrapText="1" readingOrder="1"/>
      <protection locked="0"/>
    </xf>
    <xf numFmtId="0" fontId="73" fillId="10" borderId="10" xfId="0" applyFont="1" applyFill="1" applyBorder="1" applyAlignment="1">
      <alignment horizontal="center"/>
    </xf>
    <xf numFmtId="0" fontId="13" fillId="10" borderId="10" xfId="0" applyFont="1" applyFill="1" applyBorder="1" applyAlignment="1" applyProtection="1">
      <alignment horizontal="center" wrapText="1" readingOrder="1"/>
      <protection locked="0"/>
    </xf>
    <xf numFmtId="0" fontId="65" fillId="10" borderId="10" xfId="0" applyFont="1" applyFill="1" applyBorder="1" applyAlignment="1">
      <alignment horizontal="center" vertical="center" wrapText="1"/>
    </xf>
    <xf numFmtId="172" fontId="73" fillId="10" borderId="10" xfId="0" applyNumberFormat="1" applyFont="1" applyFill="1" applyBorder="1" applyAlignment="1">
      <alignment horizontal="center"/>
    </xf>
    <xf numFmtId="172" fontId="70" fillId="10" borderId="10" xfId="0" applyNumberFormat="1" applyFont="1" applyFill="1" applyBorder="1" applyAlignment="1">
      <alignment horizontal="center"/>
    </xf>
    <xf numFmtId="0" fontId="67" fillId="10" borderId="10" xfId="0" applyFont="1" applyFill="1" applyBorder="1" applyAlignment="1">
      <alignment horizontal="center" vertical="center" wrapText="1"/>
    </xf>
    <xf numFmtId="0" fontId="73" fillId="10" borderId="10" xfId="0" applyFont="1" applyFill="1" applyBorder="1" applyAlignment="1">
      <alignment horizontal="center" vertical="center"/>
    </xf>
    <xf numFmtId="0" fontId="70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 applyProtection="1">
      <alignment horizontal="center" vertical="center" wrapText="1" readingOrder="1"/>
      <protection locked="0"/>
    </xf>
    <xf numFmtId="0" fontId="66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0" applyNumberFormat="1" applyFont="1" applyFill="1" applyBorder="1" applyAlignment="1" applyProtection="1">
      <alignment horizontal="center" wrapText="1" readingOrder="1"/>
      <protection locked="0"/>
    </xf>
    <xf numFmtId="0" fontId="12" fillId="10" borderId="10" xfId="0" applyNumberFormat="1" applyFont="1" applyFill="1" applyBorder="1" applyAlignment="1" applyProtection="1">
      <alignment horizontal="center" wrapText="1" readingOrder="1"/>
      <protection locked="0"/>
    </xf>
    <xf numFmtId="0" fontId="0" fillId="10" borderId="10" xfId="0" applyNumberFormat="1" applyFill="1" applyBorder="1" applyAlignment="1">
      <alignment/>
    </xf>
    <xf numFmtId="172" fontId="13" fillId="10" borderId="10" xfId="0" applyNumberFormat="1" applyFont="1" applyFill="1" applyBorder="1" applyAlignment="1" applyProtection="1">
      <alignment horizontal="center" wrapText="1" readingOrder="1"/>
      <protection locked="0"/>
    </xf>
    <xf numFmtId="172" fontId="12" fillId="10" borderId="10" xfId="0" applyNumberFormat="1" applyFont="1" applyFill="1" applyBorder="1" applyAlignment="1" applyProtection="1">
      <alignment horizontal="center" wrapText="1" readingOrder="1"/>
      <protection locked="0"/>
    </xf>
    <xf numFmtId="0" fontId="76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 applyProtection="1">
      <alignment horizontal="center" vertical="center" wrapText="1" readingOrder="1"/>
      <protection locked="0"/>
    </xf>
    <xf numFmtId="172" fontId="3" fillId="10" borderId="10" xfId="0" applyNumberFormat="1" applyFont="1" applyFill="1" applyBorder="1" applyAlignment="1" applyProtection="1">
      <alignment horizontal="center" wrapText="1" readingOrder="1"/>
      <protection locked="0"/>
    </xf>
    <xf numFmtId="172" fontId="16" fillId="10" borderId="10" xfId="0" applyNumberFormat="1" applyFont="1" applyFill="1" applyBorder="1" applyAlignment="1" applyProtection="1">
      <alignment horizontal="center" wrapText="1" readingOrder="1"/>
      <protection locked="0"/>
    </xf>
    <xf numFmtId="172" fontId="16" fillId="10" borderId="10" xfId="0" applyNumberFormat="1" applyFont="1" applyFill="1" applyBorder="1" applyAlignment="1">
      <alignment horizontal="center"/>
    </xf>
    <xf numFmtId="172" fontId="17" fillId="33" borderId="10" xfId="0" applyNumberFormat="1" applyFont="1" applyFill="1" applyBorder="1" applyAlignment="1" applyProtection="1">
      <alignment horizontal="center" wrapText="1" readingOrder="1"/>
      <protection locked="0"/>
    </xf>
    <xf numFmtId="172" fontId="16" fillId="33" borderId="10" xfId="0" applyNumberFormat="1" applyFont="1" applyFill="1" applyBorder="1" applyAlignment="1" applyProtection="1">
      <alignment horizontal="center" wrapText="1" readingOrder="1"/>
      <protection locked="0"/>
    </xf>
    <xf numFmtId="172" fontId="16" fillId="33" borderId="10" xfId="0" applyNumberFormat="1" applyFont="1" applyFill="1" applyBorder="1" applyAlignment="1">
      <alignment horizontal="center"/>
    </xf>
    <xf numFmtId="0" fontId="73" fillId="10" borderId="10" xfId="0" applyNumberFormat="1" applyFont="1" applyFill="1" applyBorder="1" applyAlignment="1">
      <alignment horizontal="center" vertical="center"/>
    </xf>
    <xf numFmtId="0" fontId="7" fillId="10" borderId="10" xfId="0" applyFont="1" applyFill="1" applyBorder="1" applyAlignment="1" applyProtection="1">
      <alignment horizontal="center" vertical="center" wrapText="1" readingOrder="1"/>
      <protection locked="0"/>
    </xf>
    <xf numFmtId="0" fontId="68" fillId="10" borderId="10" xfId="0" applyFont="1" applyFill="1" applyBorder="1" applyAlignment="1">
      <alignment horizontal="center" vertical="center"/>
    </xf>
    <xf numFmtId="0" fontId="65" fillId="10" borderId="10" xfId="0" applyFont="1" applyFill="1" applyBorder="1" applyAlignment="1">
      <alignment horizontal="center" vertical="center"/>
    </xf>
    <xf numFmtId="0" fontId="7" fillId="1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10" borderId="10" xfId="0" applyFont="1" applyFill="1" applyBorder="1" applyAlignment="1" applyProtection="1">
      <alignment horizontal="center" vertical="center" wrapText="1" readingOrder="1"/>
      <protection locked="0"/>
    </xf>
    <xf numFmtId="172" fontId="77" fillId="33" borderId="10" xfId="0" applyNumberFormat="1" applyFont="1" applyFill="1" applyBorder="1" applyAlignment="1">
      <alignment horizontal="center"/>
    </xf>
    <xf numFmtId="172" fontId="18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10" fillId="33" borderId="10" xfId="52" applyFont="1" applyFill="1" applyBorder="1" applyAlignment="1" applyProtection="1">
      <alignment horizontal="center" vertical="center" wrapText="1"/>
      <protection locked="0"/>
    </xf>
    <xf numFmtId="0" fontId="7" fillId="34" borderId="10" xfId="52" applyFont="1" applyFill="1" applyBorder="1" applyAlignment="1" applyProtection="1">
      <alignment horizontal="center" vertical="center" wrapText="1"/>
      <protection locked="0"/>
    </xf>
    <xf numFmtId="169" fontId="7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3" xfId="0" applyFont="1" applyFill="1" applyBorder="1" applyAlignment="1" applyProtection="1">
      <alignment horizontal="center" vertical="center" wrapText="1" readingOrder="1"/>
      <protection locked="0"/>
    </xf>
    <xf numFmtId="0" fontId="8" fillId="33" borderId="10" xfId="0" applyFont="1" applyFill="1" applyBorder="1" applyAlignment="1" applyProtection="1">
      <alignment horizontal="left" vertical="center" wrapText="1" readingOrder="1"/>
      <protection locked="0"/>
    </xf>
    <xf numFmtId="168" fontId="7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7" fillId="33" borderId="10" xfId="0" applyFont="1" applyFill="1" applyBorder="1" applyAlignment="1">
      <alignment horizontal="center" vertical="center" wrapText="1"/>
    </xf>
    <xf numFmtId="169" fontId="7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10" xfId="52" applyFont="1" applyFill="1" applyBorder="1" applyAlignment="1" applyProtection="1">
      <alignment horizontal="center" vertical="center" wrapText="1" readingOrder="1"/>
      <protection locked="0"/>
    </xf>
    <xf numFmtId="0" fontId="7" fillId="7" borderId="10" xfId="0" applyFont="1" applyFill="1" applyBorder="1" applyAlignment="1" applyProtection="1">
      <alignment horizontal="center" vertical="center" wrapText="1" readingOrder="1"/>
      <protection locked="0"/>
    </xf>
    <xf numFmtId="169" fontId="7" fillId="3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7" borderId="10" xfId="52" applyFont="1" applyFill="1" applyBorder="1" applyAlignment="1" applyProtection="1">
      <alignment horizontal="center" vertical="center" wrapText="1"/>
      <protection locked="0"/>
    </xf>
    <xf numFmtId="169" fontId="7" fillId="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5" fillId="7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169" fontId="7" fillId="3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5" fillId="33" borderId="10" xfId="0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5" fillId="34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 applyProtection="1">
      <alignment horizontal="center" wrapText="1" readingOrder="1"/>
      <protection locked="0"/>
    </xf>
    <xf numFmtId="169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5" fillId="34" borderId="10" xfId="0" applyNumberFormat="1" applyFont="1" applyFill="1" applyBorder="1" applyAlignment="1">
      <alignment horizontal="center" vertical="center"/>
    </xf>
    <xf numFmtId="0" fontId="65" fillId="0" borderId="10" xfId="0" applyNumberFormat="1" applyFont="1" applyBorder="1" applyAlignment="1">
      <alignment horizontal="center" vertical="center"/>
    </xf>
    <xf numFmtId="0" fontId="12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12" fillId="33" borderId="10" xfId="0" applyFont="1" applyFill="1" applyBorder="1" applyAlignment="1" applyProtection="1">
      <alignment horizontal="center" wrapText="1" readingOrder="1"/>
      <protection locked="0"/>
    </xf>
    <xf numFmtId="0" fontId="13" fillId="33" borderId="10" xfId="0" applyFont="1" applyFill="1" applyBorder="1" applyAlignment="1" applyProtection="1">
      <alignment horizontal="center" wrapText="1" readingOrder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8" fillId="34" borderId="1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left" wrapText="1"/>
    </xf>
    <xf numFmtId="0" fontId="10" fillId="34" borderId="10" xfId="0" applyNumberFormat="1" applyFont="1" applyFill="1" applyBorder="1" applyAlignment="1">
      <alignment horizontal="left" vertical="center" wrapText="1"/>
    </xf>
    <xf numFmtId="0" fontId="73" fillId="34" borderId="10" xfId="0" applyNumberFormat="1" applyFont="1" applyFill="1" applyBorder="1" applyAlignment="1">
      <alignment horizontal="center" vertical="center"/>
    </xf>
    <xf numFmtId="0" fontId="73" fillId="0" borderId="10" xfId="0" applyNumberFormat="1" applyFont="1" applyBorder="1" applyAlignment="1">
      <alignment horizontal="center" vertical="center"/>
    </xf>
    <xf numFmtId="0" fontId="68" fillId="0" borderId="10" xfId="0" applyNumberFormat="1" applyFont="1" applyBorder="1" applyAlignment="1">
      <alignment horizontal="center"/>
    </xf>
    <xf numFmtId="0" fontId="68" fillId="0" borderId="10" xfId="0" applyNumberFormat="1" applyFont="1" applyBorder="1" applyAlignment="1">
      <alignment horizontal="center" vertical="center"/>
    </xf>
    <xf numFmtId="0" fontId="8" fillId="34" borderId="13" xfId="0" applyFont="1" applyFill="1" applyBorder="1" applyAlignment="1" applyProtection="1">
      <alignment horizontal="center" vertical="center" wrapText="1" readingOrder="1"/>
      <protection locked="0"/>
    </xf>
    <xf numFmtId="0" fontId="7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67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vertical="center" wrapText="1" readingOrder="1"/>
      <protection locked="0"/>
    </xf>
    <xf numFmtId="0" fontId="7" fillId="10" borderId="10" xfId="0" applyFont="1" applyFill="1" applyBorder="1" applyAlignment="1" applyProtection="1">
      <alignment horizontal="center" wrapText="1" readingOrder="1"/>
      <protection locked="0"/>
    </xf>
    <xf numFmtId="0" fontId="65" fillId="10" borderId="10" xfId="0" applyFont="1" applyFill="1" applyBorder="1" applyAlignment="1">
      <alignment horizontal="center"/>
    </xf>
    <xf numFmtId="0" fontId="7" fillId="18" borderId="10" xfId="0" applyFont="1" applyFill="1" applyBorder="1" applyAlignment="1" applyProtection="1">
      <alignment horizontal="center" vertical="center" wrapText="1" readingOrder="1"/>
      <protection locked="0"/>
    </xf>
    <xf numFmtId="0" fontId="7" fillId="18" borderId="10" xfId="0" applyFont="1" applyFill="1" applyBorder="1" applyAlignment="1" applyProtection="1">
      <alignment horizontal="center" wrapText="1" readingOrder="1"/>
      <protection locked="0"/>
    </xf>
    <xf numFmtId="169" fontId="9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3" borderId="10" xfId="0" applyFont="1" applyFill="1" applyBorder="1" applyAlignment="1" applyProtection="1">
      <alignment horizontal="center" vertical="center" wrapText="1" readingOrder="1"/>
      <protection locked="0"/>
    </xf>
    <xf numFmtId="0" fontId="9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" fillId="10" borderId="10" xfId="52" applyFont="1" applyFill="1" applyBorder="1" applyAlignment="1" applyProtection="1">
      <alignment horizontal="center" vertical="center" wrapText="1" readingOrder="1"/>
      <protection locked="0"/>
    </xf>
    <xf numFmtId="169" fontId="7" fillId="38" borderId="10" xfId="0" applyNumberFormat="1" applyFont="1" applyFill="1" applyBorder="1" applyAlignment="1" applyProtection="1">
      <alignment horizontal="center" vertical="center" wrapText="1" readingOrder="1"/>
      <protection locked="0"/>
    </xf>
    <xf numFmtId="169" fontId="7" fillId="1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10" borderId="10" xfId="0" applyFont="1" applyFill="1" applyBorder="1" applyAlignment="1" applyProtection="1">
      <alignment horizontal="center" vertical="top" wrapText="1" readingOrder="1"/>
      <protection locked="0"/>
    </xf>
    <xf numFmtId="0" fontId="69" fillId="0" borderId="10" xfId="0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wrapText="1"/>
    </xf>
    <xf numFmtId="0" fontId="7" fillId="39" borderId="10" xfId="52" applyFont="1" applyFill="1" applyBorder="1" applyAlignment="1" applyProtection="1">
      <alignment horizontal="center" vertical="center" wrapText="1" readingOrder="1"/>
      <protection locked="0"/>
    </xf>
    <xf numFmtId="0" fontId="65" fillId="39" borderId="10" xfId="0" applyFont="1" applyFill="1" applyBorder="1" applyAlignment="1">
      <alignment horizontal="center"/>
    </xf>
    <xf numFmtId="0" fontId="7" fillId="39" borderId="10" xfId="0" applyFont="1" applyFill="1" applyBorder="1" applyAlignment="1" applyProtection="1">
      <alignment horizontal="center" wrapText="1" readingOrder="1"/>
      <protection locked="0"/>
    </xf>
    <xf numFmtId="169" fontId="7" fillId="4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9" borderId="10" xfId="0" applyFont="1" applyFill="1" applyBorder="1" applyAlignment="1" applyProtection="1">
      <alignment horizontal="center" vertical="center" wrapText="1" readingOrder="1"/>
      <protection locked="0"/>
    </xf>
    <xf numFmtId="0" fontId="65" fillId="39" borderId="10" xfId="0" applyFont="1" applyFill="1" applyBorder="1" applyAlignment="1">
      <alignment horizontal="center" vertical="center"/>
    </xf>
    <xf numFmtId="0" fontId="67" fillId="39" borderId="10" xfId="0" applyFont="1" applyFill="1" applyBorder="1" applyAlignment="1">
      <alignment horizontal="center" vertical="center" wrapText="1"/>
    </xf>
    <xf numFmtId="169" fontId="7" fillId="39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39" borderId="10" xfId="52" applyFont="1" applyFill="1" applyBorder="1" applyAlignment="1">
      <alignment horizontal="center" vertical="center"/>
      <protection/>
    </xf>
    <xf numFmtId="0" fontId="9" fillId="39" borderId="10" xfId="52" applyFont="1" applyFill="1" applyBorder="1" applyAlignment="1" applyProtection="1">
      <alignment vertical="center" wrapText="1"/>
      <protection locked="0"/>
    </xf>
    <xf numFmtId="168" fontId="9" fillId="39" borderId="10" xfId="52" applyNumberFormat="1" applyFont="1" applyFill="1" applyBorder="1" applyAlignment="1" applyProtection="1">
      <alignment horizontal="center" vertical="center" wrapText="1"/>
      <protection locked="0"/>
    </xf>
    <xf numFmtId="168" fontId="10" fillId="39" borderId="10" xfId="52" applyNumberFormat="1" applyFont="1" applyFill="1" applyBorder="1" applyAlignment="1" applyProtection="1">
      <alignment horizontal="center" vertical="center" wrapText="1"/>
      <protection locked="0"/>
    </xf>
    <xf numFmtId="0" fontId="65" fillId="39" borderId="10" xfId="0" applyFont="1" applyFill="1" applyBorder="1" applyAlignment="1">
      <alignment horizontal="center" vertical="center" wrapText="1"/>
    </xf>
    <xf numFmtId="0" fontId="8" fillId="39" borderId="10" xfId="52" applyFont="1" applyFill="1" applyBorder="1" applyAlignment="1" applyProtection="1">
      <alignment horizontal="center" vertical="center" wrapText="1" readingOrder="1"/>
      <protection locked="0"/>
    </xf>
    <xf numFmtId="0" fontId="70" fillId="39" borderId="10" xfId="0" applyFont="1" applyFill="1" applyBorder="1" applyAlignment="1">
      <alignment wrapText="1"/>
    </xf>
    <xf numFmtId="0" fontId="70" fillId="39" borderId="10" xfId="0" applyFont="1" applyFill="1" applyBorder="1" applyAlignment="1">
      <alignment horizontal="center" vertical="center"/>
    </xf>
    <xf numFmtId="0" fontId="70" fillId="39" borderId="10" xfId="0" applyFont="1" applyFill="1" applyBorder="1" applyAlignment="1">
      <alignment horizontal="center"/>
    </xf>
    <xf numFmtId="0" fontId="5" fillId="39" borderId="10" xfId="0" applyFont="1" applyFill="1" applyBorder="1" applyAlignment="1" applyProtection="1">
      <alignment horizontal="center" vertical="center" wrapText="1" readingOrder="1"/>
      <protection locked="0"/>
    </xf>
    <xf numFmtId="172" fontId="70" fillId="39" borderId="10" xfId="0" applyNumberFormat="1" applyFont="1" applyFill="1" applyBorder="1" applyAlignment="1">
      <alignment horizontal="center"/>
    </xf>
    <xf numFmtId="172" fontId="74" fillId="39" borderId="10" xfId="0" applyNumberFormat="1" applyFont="1" applyFill="1" applyBorder="1" applyAlignment="1">
      <alignment horizontal="center" vertical="center"/>
    </xf>
    <xf numFmtId="0" fontId="70" fillId="39" borderId="10" xfId="0" applyFont="1" applyFill="1" applyBorder="1" applyAlignment="1">
      <alignment horizontal="left" wrapText="1"/>
    </xf>
    <xf numFmtId="0" fontId="12" fillId="39" borderId="10" xfId="0" applyFont="1" applyFill="1" applyBorder="1" applyAlignment="1" applyProtection="1">
      <alignment horizontal="center" wrapText="1" readingOrder="1"/>
      <protection locked="0"/>
    </xf>
    <xf numFmtId="0" fontId="5" fillId="39" borderId="10" xfId="52" applyFont="1" applyFill="1" applyBorder="1" applyAlignment="1" applyProtection="1">
      <alignment horizontal="center" vertical="center" wrapText="1" readingOrder="1"/>
      <protection locked="0"/>
    </xf>
    <xf numFmtId="0" fontId="12" fillId="39" borderId="10" xfId="0" applyFont="1" applyFill="1" applyBorder="1" applyAlignment="1" applyProtection="1">
      <alignment horizontal="left" wrapText="1"/>
      <protection locked="0"/>
    </xf>
    <xf numFmtId="0" fontId="12" fillId="39" borderId="10" xfId="0" applyFont="1" applyFill="1" applyBorder="1" applyAlignment="1" applyProtection="1">
      <alignment horizontal="center" vertical="center" wrapText="1" readingOrder="1"/>
      <protection locked="0"/>
    </xf>
    <xf numFmtId="0" fontId="12" fillId="39" borderId="10" xfId="0" applyFont="1" applyFill="1" applyBorder="1" applyAlignment="1" applyProtection="1">
      <alignment horizontal="center" wrapText="1" readingOrder="1"/>
      <protection locked="0"/>
    </xf>
    <xf numFmtId="0" fontId="69" fillId="34" borderId="10" xfId="0" applyFont="1" applyFill="1" applyBorder="1" applyAlignment="1" applyProtection="1">
      <alignment horizontal="left" vertical="center" wrapText="1" readingOrder="1"/>
      <protection locked="0"/>
    </xf>
    <xf numFmtId="0" fontId="65" fillId="0" borderId="10" xfId="0" applyFont="1" applyBorder="1" applyAlignment="1">
      <alignment vertical="center"/>
    </xf>
    <xf numFmtId="0" fontId="7" fillId="39" borderId="10" xfId="0" applyFont="1" applyFill="1" applyBorder="1" applyAlignment="1" applyProtection="1">
      <alignment horizontal="center" vertical="center" wrapText="1"/>
      <protection locked="0"/>
    </xf>
    <xf numFmtId="0" fontId="7" fillId="33" borderId="16" xfId="52" applyFont="1" applyFill="1" applyBorder="1" applyAlignment="1" applyProtection="1">
      <alignment horizontal="center" vertical="center" wrapText="1"/>
      <protection locked="0"/>
    </xf>
    <xf numFmtId="0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5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0" fontId="13" fillId="10" borderId="10" xfId="0" applyFont="1" applyFill="1" applyBorder="1" applyAlignment="1" applyProtection="1">
      <alignment horizontal="left" vertical="center" wrapText="1"/>
      <protection locked="0"/>
    </xf>
    <xf numFmtId="0" fontId="73" fillId="10" borderId="10" xfId="0" applyFont="1" applyFill="1" applyBorder="1" applyAlignment="1">
      <alignment vertical="center" wrapText="1"/>
    </xf>
    <xf numFmtId="0" fontId="13" fillId="1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10" borderId="10" xfId="0" applyFont="1" applyFill="1" applyBorder="1" applyAlignment="1" applyProtection="1">
      <alignment horizontal="left" vertical="center" wrapText="1"/>
      <protection locked="0"/>
    </xf>
    <xf numFmtId="0" fontId="70" fillId="39" borderId="10" xfId="0" applyFont="1" applyFill="1" applyBorder="1" applyAlignment="1">
      <alignment horizontal="left" vertical="center" wrapText="1"/>
    </xf>
    <xf numFmtId="0" fontId="67" fillId="41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4" borderId="10" xfId="52" applyFont="1" applyFill="1" applyBorder="1" applyAlignment="1" applyProtection="1">
      <alignment horizontal="left" vertical="center" wrapText="1" readingOrder="1"/>
      <protection locked="0"/>
    </xf>
    <xf numFmtId="0" fontId="8" fillId="0" borderId="10" xfId="52" applyFont="1" applyFill="1" applyBorder="1" applyAlignment="1" applyProtection="1">
      <alignment horizontal="center" vertical="center" wrapText="1" readingOrder="1"/>
      <protection locked="0"/>
    </xf>
    <xf numFmtId="0" fontId="10" fillId="0" borderId="10" xfId="52" applyFont="1" applyFill="1" applyBorder="1" applyAlignment="1" applyProtection="1">
      <alignment horizontal="center" vertical="center" wrapText="1"/>
      <protection locked="0"/>
    </xf>
    <xf numFmtId="0" fontId="10" fillId="33" borderId="10" xfId="52" applyFont="1" applyFill="1" applyBorder="1" applyAlignment="1" applyProtection="1">
      <alignment horizontal="center" vertical="center" wrapText="1"/>
      <protection locked="0"/>
    </xf>
    <xf numFmtId="0" fontId="7" fillId="0" borderId="16" xfId="52" applyFont="1" applyFill="1" applyBorder="1" applyAlignment="1" applyProtection="1">
      <alignment horizontal="center" vertical="center" wrapText="1"/>
      <protection locked="0"/>
    </xf>
    <xf numFmtId="0" fontId="7" fillId="0" borderId="13" xfId="52" applyFont="1" applyFill="1" applyBorder="1" applyAlignment="1" applyProtection="1">
      <alignment horizontal="center" vertical="center" wrapText="1"/>
      <protection locked="0"/>
    </xf>
    <xf numFmtId="0" fontId="7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52" applyFont="1" applyFill="1" applyBorder="1" applyAlignment="1" applyProtection="1">
      <alignment horizontal="center" vertical="center" wrapText="1" readingOrder="1"/>
      <protection locked="0"/>
    </xf>
    <xf numFmtId="0" fontId="8" fillId="0" borderId="13" xfId="52" applyFont="1" applyFill="1" applyBorder="1" applyAlignment="1" applyProtection="1">
      <alignment horizontal="center" vertical="center" wrapText="1" readingOrder="1"/>
      <protection locked="0"/>
    </xf>
    <xf numFmtId="0" fontId="8" fillId="0" borderId="16" xfId="52" applyFont="1" applyFill="1" applyBorder="1" applyAlignment="1" applyProtection="1">
      <alignment horizontal="center" vertical="center" wrapText="1"/>
      <protection locked="0"/>
    </xf>
    <xf numFmtId="0" fontId="8" fillId="0" borderId="13" xfId="52" applyFont="1" applyFill="1" applyBorder="1" applyAlignment="1" applyProtection="1">
      <alignment horizontal="center" vertical="center" wrapText="1"/>
      <protection locked="0"/>
    </xf>
    <xf numFmtId="0" fontId="10" fillId="0" borderId="0" xfId="52" applyFont="1" applyAlignment="1">
      <alignment horizontal="left" vertical="center"/>
      <protection/>
    </xf>
    <xf numFmtId="168" fontId="7" fillId="0" borderId="16" xfId="52" applyNumberFormat="1" applyFont="1" applyBorder="1" applyAlignment="1" applyProtection="1">
      <alignment horizontal="center" vertical="center" wrapText="1"/>
      <protection locked="0"/>
    </xf>
    <xf numFmtId="168" fontId="7" fillId="0" borderId="17" xfId="52" applyNumberFormat="1" applyFont="1" applyBorder="1" applyAlignment="1" applyProtection="1">
      <alignment horizontal="center" vertical="center" wrapText="1"/>
      <protection locked="0"/>
    </xf>
    <xf numFmtId="168" fontId="7" fillId="0" borderId="13" xfId="52" applyNumberFormat="1" applyFont="1" applyBorder="1" applyAlignment="1" applyProtection="1">
      <alignment horizontal="center" vertical="center" wrapText="1"/>
      <protection locked="0"/>
    </xf>
    <xf numFmtId="0" fontId="65" fillId="0" borderId="16" xfId="0" applyFont="1" applyBorder="1" applyAlignment="1" applyProtection="1">
      <alignment horizontal="center" vertical="center" wrapText="1"/>
      <protection locked="0"/>
    </xf>
    <xf numFmtId="0" fontId="65" fillId="0" borderId="17" xfId="0" applyFont="1" applyBorder="1" applyAlignment="1" applyProtection="1">
      <alignment horizontal="center" vertical="center" wrapText="1"/>
      <protection locked="0"/>
    </xf>
    <xf numFmtId="0" fontId="65" fillId="0" borderId="13" xfId="0" applyFont="1" applyBorder="1" applyAlignment="1" applyProtection="1">
      <alignment horizontal="center" vertical="center" wrapText="1"/>
      <protection locked="0"/>
    </xf>
    <xf numFmtId="169" fontId="7" fillId="0" borderId="16" xfId="52" applyNumberFormat="1" applyFont="1" applyFill="1" applyBorder="1" applyAlignment="1" applyProtection="1">
      <alignment horizontal="center" vertical="center" wrapText="1" readingOrder="1"/>
      <protection locked="0"/>
    </xf>
    <xf numFmtId="169" fontId="7" fillId="0" borderId="13" xfId="52" applyNumberFormat="1" applyFont="1" applyFill="1" applyBorder="1" applyAlignment="1" applyProtection="1">
      <alignment horizontal="center" vertical="center" wrapText="1" readingOrder="1"/>
      <protection locked="0"/>
    </xf>
    <xf numFmtId="169" fontId="7" fillId="0" borderId="17" xfId="52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52" applyFont="1" applyFill="1" applyBorder="1" applyAlignment="1" applyProtection="1">
      <alignment horizontal="center" vertical="center" wrapText="1" readingOrder="1"/>
      <protection locked="0"/>
    </xf>
    <xf numFmtId="0" fontId="6" fillId="0" borderId="10" xfId="52" applyFont="1" applyFill="1" applyBorder="1" applyAlignment="1" applyProtection="1">
      <alignment horizontal="center" vertical="center" wrapText="1"/>
      <protection locked="0"/>
    </xf>
    <xf numFmtId="0" fontId="6" fillId="33" borderId="10" xfId="52" applyFont="1" applyFill="1" applyBorder="1" applyAlignment="1" applyProtection="1">
      <alignment horizontal="center" vertical="center" wrapText="1"/>
      <protection locked="0"/>
    </xf>
    <xf numFmtId="168" fontId="5" fillId="0" borderId="16" xfId="52" applyNumberFormat="1" applyFont="1" applyBorder="1" applyAlignment="1" applyProtection="1">
      <alignment horizontal="center" vertical="center" wrapText="1"/>
      <protection locked="0"/>
    </xf>
    <xf numFmtId="168" fontId="5" fillId="0" borderId="17" xfId="52" applyNumberFormat="1" applyFont="1" applyBorder="1" applyAlignment="1" applyProtection="1">
      <alignment horizontal="center" vertical="center" wrapText="1"/>
      <protection locked="0"/>
    </xf>
    <xf numFmtId="168" fontId="5" fillId="0" borderId="13" xfId="52" applyNumberFormat="1" applyFont="1" applyBorder="1" applyAlignment="1" applyProtection="1">
      <alignment horizontal="center" vertical="center" wrapText="1"/>
      <protection locked="0"/>
    </xf>
    <xf numFmtId="0" fontId="6" fillId="0" borderId="0" xfId="52" applyFont="1" applyAlignment="1">
      <alignment horizontal="left" vertical="center"/>
      <protection/>
    </xf>
    <xf numFmtId="0" fontId="4" fillId="0" borderId="16" xfId="52" applyFont="1" applyFill="1" applyBorder="1" applyAlignment="1" applyProtection="1">
      <alignment horizontal="center" vertical="center" wrapText="1" readingOrder="1"/>
      <protection locked="0"/>
    </xf>
    <xf numFmtId="0" fontId="4" fillId="0" borderId="13" xfId="52" applyFont="1" applyFill="1" applyBorder="1" applyAlignment="1" applyProtection="1">
      <alignment horizontal="center" vertical="center" wrapText="1" readingOrder="1"/>
      <protection locked="0"/>
    </xf>
    <xf numFmtId="0" fontId="14" fillId="0" borderId="16" xfId="52" applyFont="1" applyFill="1" applyBorder="1" applyAlignment="1" applyProtection="1">
      <alignment horizontal="center" vertical="center" wrapText="1"/>
      <protection locked="0"/>
    </xf>
    <xf numFmtId="0" fontId="14" fillId="0" borderId="13" xfId="52" applyFont="1" applyFill="1" applyBorder="1" applyAlignment="1" applyProtection="1">
      <alignment horizontal="center" vertical="center" wrapText="1"/>
      <protection locked="0"/>
    </xf>
    <xf numFmtId="0" fontId="4" fillId="0" borderId="16" xfId="52" applyFont="1" applyFill="1" applyBorder="1" applyAlignment="1" applyProtection="1">
      <alignment horizontal="center" vertical="center" wrapText="1"/>
      <protection locked="0"/>
    </xf>
    <xf numFmtId="0" fontId="4" fillId="0" borderId="13" xfId="52" applyFont="1" applyFill="1" applyBorder="1" applyAlignment="1" applyProtection="1">
      <alignment horizontal="center" vertical="center" wrapText="1"/>
      <protection locked="0"/>
    </xf>
    <xf numFmtId="0" fontId="8" fillId="0" borderId="11" xfId="52" applyFont="1" applyFill="1" applyBorder="1" applyAlignment="1" applyProtection="1">
      <alignment horizontal="center" vertical="center" wrapText="1" readingOrder="1"/>
      <protection locked="0"/>
    </xf>
    <xf numFmtId="0" fontId="8" fillId="0" borderId="15" xfId="52" applyFont="1" applyFill="1" applyBorder="1" applyAlignment="1" applyProtection="1">
      <alignment horizontal="center" vertical="center" wrapText="1" readingOrder="1"/>
      <protection locked="0"/>
    </xf>
    <xf numFmtId="0" fontId="8" fillId="0" borderId="12" xfId="52" applyFont="1" applyFill="1" applyBorder="1" applyAlignment="1" applyProtection="1">
      <alignment horizontal="center" vertical="center" wrapText="1" readingOrder="1"/>
      <protection locked="0"/>
    </xf>
    <xf numFmtId="0" fontId="15" fillId="7" borderId="11" xfId="0" applyFont="1" applyFill="1" applyBorder="1" applyAlignment="1" applyProtection="1">
      <alignment horizontal="center" vertical="center" wrapText="1" readingOrder="1"/>
      <protection locked="0"/>
    </xf>
    <xf numFmtId="0" fontId="15" fillId="7" borderId="15" xfId="0" applyFont="1" applyFill="1" applyBorder="1" applyAlignment="1" applyProtection="1">
      <alignment horizontal="center" vertical="center" wrapText="1" readingOrder="1"/>
      <protection locked="0"/>
    </xf>
    <xf numFmtId="0" fontId="15" fillId="7" borderId="12" xfId="0" applyFont="1" applyFill="1" applyBorder="1" applyAlignment="1" applyProtection="1">
      <alignment horizontal="center" vertical="center" wrapText="1" readingOrder="1"/>
      <protection locked="0"/>
    </xf>
    <xf numFmtId="0" fontId="14" fillId="33" borderId="11" xfId="0" applyFont="1" applyFill="1" applyBorder="1" applyAlignment="1" applyProtection="1">
      <alignment horizontal="center" wrapText="1" readingOrder="1"/>
      <protection locked="0"/>
    </xf>
    <xf numFmtId="0" fontId="14" fillId="33" borderId="12" xfId="0" applyFont="1" applyFill="1" applyBorder="1" applyAlignment="1" applyProtection="1">
      <alignment horizontal="center" wrapText="1" readingOrder="1"/>
      <protection locked="0"/>
    </xf>
    <xf numFmtId="0" fontId="8" fillId="33" borderId="11" xfId="52" applyFont="1" applyFill="1" applyBorder="1" applyAlignment="1" applyProtection="1">
      <alignment horizontal="right" vertical="center" wrapText="1" readingOrder="1"/>
      <protection locked="0"/>
    </xf>
    <xf numFmtId="0" fontId="8" fillId="33" borderId="15" xfId="52" applyFont="1" applyFill="1" applyBorder="1" applyAlignment="1" applyProtection="1">
      <alignment horizontal="right" vertical="center" wrapText="1" readingOrder="1"/>
      <protection locked="0"/>
    </xf>
    <xf numFmtId="0" fontId="8" fillId="33" borderId="12" xfId="52" applyFont="1" applyFill="1" applyBorder="1" applyAlignment="1" applyProtection="1">
      <alignment horizontal="right" vertical="center" wrapText="1" readingOrder="1"/>
      <protection locked="0"/>
    </xf>
    <xf numFmtId="0" fontId="43" fillId="10" borderId="11" xfId="0" applyFont="1" applyFill="1" applyBorder="1" applyAlignment="1" applyProtection="1">
      <alignment horizontal="center" vertical="center" wrapText="1" readingOrder="1"/>
      <protection locked="0"/>
    </xf>
    <xf numFmtId="0" fontId="43" fillId="10" borderId="15" xfId="0" applyFont="1" applyFill="1" applyBorder="1" applyAlignment="1" applyProtection="1">
      <alignment horizontal="center" vertical="center" wrapText="1" readingOrder="1"/>
      <protection locked="0"/>
    </xf>
    <xf numFmtId="0" fontId="43" fillId="10" borderId="12" xfId="0" applyFont="1" applyFill="1" applyBorder="1" applyAlignment="1" applyProtection="1">
      <alignment horizontal="center" vertical="center" wrapText="1" readingOrder="1"/>
      <protection locked="0"/>
    </xf>
    <xf numFmtId="0" fontId="79" fillId="34" borderId="11" xfId="0" applyFont="1" applyFill="1" applyBorder="1" applyAlignment="1">
      <alignment horizontal="center"/>
    </xf>
    <xf numFmtId="0" fontId="79" fillId="34" borderId="15" xfId="0" applyFont="1" applyFill="1" applyBorder="1" applyAlignment="1">
      <alignment horizontal="center"/>
    </xf>
    <xf numFmtId="0" fontId="79" fillId="34" borderId="12" xfId="0" applyFont="1" applyFill="1" applyBorder="1" applyAlignment="1">
      <alignment horizontal="center"/>
    </xf>
    <xf numFmtId="0" fontId="76" fillId="39" borderId="11" xfId="0" applyFont="1" applyFill="1" applyBorder="1" applyAlignment="1">
      <alignment horizontal="center" vertical="center"/>
    </xf>
    <xf numFmtId="0" fontId="76" fillId="39" borderId="15" xfId="0" applyFont="1" applyFill="1" applyBorder="1" applyAlignment="1">
      <alignment horizontal="center" vertical="center"/>
    </xf>
    <xf numFmtId="0" fontId="76" fillId="39" borderId="12" xfId="0" applyFont="1" applyFill="1" applyBorder="1" applyAlignment="1">
      <alignment horizontal="center" vertical="center"/>
    </xf>
    <xf numFmtId="0" fontId="70" fillId="34" borderId="16" xfId="0" applyNumberFormat="1" applyFont="1" applyFill="1" applyBorder="1" applyAlignment="1">
      <alignment horizontal="center" vertical="center"/>
    </xf>
    <xf numFmtId="0" fontId="70" fillId="34" borderId="13" xfId="0" applyNumberFormat="1" applyFont="1" applyFill="1" applyBorder="1" applyAlignment="1">
      <alignment horizontal="center" vertical="center"/>
    </xf>
    <xf numFmtId="0" fontId="10" fillId="33" borderId="11" xfId="52" applyFont="1" applyFill="1" applyBorder="1" applyAlignment="1" applyProtection="1">
      <alignment horizontal="center" vertical="center" wrapText="1" readingOrder="1"/>
      <protection locked="0"/>
    </xf>
    <xf numFmtId="0" fontId="10" fillId="33" borderId="12" xfId="52" applyFont="1" applyFill="1" applyBorder="1" applyAlignment="1" applyProtection="1">
      <alignment horizontal="center" vertical="center" wrapText="1" readingOrder="1"/>
      <protection locked="0"/>
    </xf>
    <xf numFmtId="0" fontId="79" fillId="34" borderId="11" xfId="0" applyNumberFormat="1" applyFont="1" applyFill="1" applyBorder="1" applyAlignment="1">
      <alignment horizontal="center"/>
    </xf>
    <xf numFmtId="0" fontId="79" fillId="34" borderId="15" xfId="0" applyNumberFormat="1" applyFont="1" applyFill="1" applyBorder="1" applyAlignment="1">
      <alignment horizontal="center"/>
    </xf>
    <xf numFmtId="0" fontId="79" fillId="34" borderId="12" xfId="0" applyNumberFormat="1" applyFont="1" applyFill="1" applyBorder="1" applyAlignment="1">
      <alignment horizontal="center"/>
    </xf>
    <xf numFmtId="0" fontId="19" fillId="0" borderId="11" xfId="52" applyFont="1" applyBorder="1" applyAlignment="1" applyProtection="1">
      <alignment horizontal="center" vertical="center" wrapText="1" readingOrder="1"/>
      <protection locked="0"/>
    </xf>
    <xf numFmtId="0" fontId="19" fillId="0" borderId="15" xfId="52" applyFont="1" applyBorder="1" applyAlignment="1" applyProtection="1">
      <alignment horizontal="center" vertical="center" wrapText="1" readingOrder="1"/>
      <protection locked="0"/>
    </xf>
    <xf numFmtId="0" fontId="19" fillId="0" borderId="12" xfId="52" applyFont="1" applyBorder="1" applyAlignment="1" applyProtection="1">
      <alignment horizontal="center" vertical="center" wrapText="1" readingOrder="1"/>
      <protection locked="0"/>
    </xf>
    <xf numFmtId="0" fontId="19" fillId="34" borderId="11" xfId="52" applyFont="1" applyFill="1" applyBorder="1" applyAlignment="1" applyProtection="1">
      <alignment horizontal="center" vertical="center" wrapText="1" readingOrder="1"/>
      <protection locked="0"/>
    </xf>
    <xf numFmtId="0" fontId="19" fillId="34" borderId="15" xfId="52" applyFont="1" applyFill="1" applyBorder="1" applyAlignment="1" applyProtection="1">
      <alignment horizontal="center" vertical="center" wrapText="1" readingOrder="1"/>
      <protection locked="0"/>
    </xf>
    <xf numFmtId="0" fontId="19" fillId="34" borderId="12" xfId="52" applyFont="1" applyFill="1" applyBorder="1" applyAlignment="1" applyProtection="1">
      <alignment horizontal="center" vertical="center" wrapText="1" readingOrder="1"/>
      <protection locked="0"/>
    </xf>
    <xf numFmtId="0" fontId="65" fillId="33" borderId="10" xfId="0" applyFont="1" applyFill="1" applyBorder="1" applyAlignment="1">
      <alignment horizontal="center" vertical="center"/>
    </xf>
    <xf numFmtId="0" fontId="7" fillId="34" borderId="16" xfId="0" applyFont="1" applyFill="1" applyBorder="1" applyAlignment="1" applyProtection="1">
      <alignment horizontal="center" vertical="center" wrapText="1" readingOrder="1"/>
      <protection locked="0"/>
    </xf>
    <xf numFmtId="0" fontId="7" fillId="34" borderId="13" xfId="0" applyFont="1" applyFill="1" applyBorder="1" applyAlignment="1" applyProtection="1">
      <alignment horizontal="center" vertical="center" wrapText="1" readingOrder="1"/>
      <protection locked="0"/>
    </xf>
    <xf numFmtId="0" fontId="7" fillId="33" borderId="16" xfId="0" applyFont="1" applyFill="1" applyBorder="1" applyAlignment="1" applyProtection="1">
      <alignment horizontal="center" vertical="center" wrapText="1" readingOrder="1"/>
      <protection locked="0"/>
    </xf>
    <xf numFmtId="0" fontId="7" fillId="33" borderId="13" xfId="0" applyFont="1" applyFill="1" applyBorder="1" applyAlignment="1" applyProtection="1">
      <alignment horizontal="center" vertical="center" wrapText="1" readingOrder="1"/>
      <protection locked="0"/>
    </xf>
    <xf numFmtId="0" fontId="7" fillId="34" borderId="16" xfId="52" applyFont="1" applyFill="1" applyBorder="1" applyAlignment="1" applyProtection="1">
      <alignment horizontal="center" vertical="center" wrapText="1" readingOrder="1"/>
      <protection locked="0"/>
    </xf>
    <xf numFmtId="0" fontId="7" fillId="34" borderId="13" xfId="52" applyFont="1" applyFill="1" applyBorder="1" applyAlignment="1" applyProtection="1">
      <alignment horizontal="center" vertical="center" wrapText="1" readingOrder="1"/>
      <protection locked="0"/>
    </xf>
    <xf numFmtId="0" fontId="7" fillId="33" borderId="11" xfId="52" applyFont="1" applyFill="1" applyBorder="1" applyAlignment="1" applyProtection="1">
      <alignment horizontal="center" vertical="center" wrapText="1" readingOrder="1"/>
      <protection locked="0"/>
    </xf>
    <xf numFmtId="0" fontId="7" fillId="33" borderId="15" xfId="52" applyFont="1" applyFill="1" applyBorder="1" applyAlignment="1" applyProtection="1">
      <alignment horizontal="center" vertical="center" wrapText="1" readingOrder="1"/>
      <protection locked="0"/>
    </xf>
    <xf numFmtId="0" fontId="7" fillId="33" borderId="12" xfId="52" applyFont="1" applyFill="1" applyBorder="1" applyAlignment="1" applyProtection="1">
      <alignment horizontal="center" vertical="center" wrapText="1" readingOrder="1"/>
      <protection locked="0"/>
    </xf>
    <xf numFmtId="0" fontId="15" fillId="39" borderId="11" xfId="52" applyFont="1" applyFill="1" applyBorder="1" applyAlignment="1" applyProtection="1">
      <alignment horizontal="center" vertical="center" wrapText="1" readingOrder="1"/>
      <protection locked="0"/>
    </xf>
    <xf numFmtId="0" fontId="15" fillId="39" borderId="15" xfId="52" applyFont="1" applyFill="1" applyBorder="1" applyAlignment="1" applyProtection="1">
      <alignment horizontal="center" vertical="center" wrapText="1" readingOrder="1"/>
      <protection locked="0"/>
    </xf>
    <xf numFmtId="0" fontId="15" fillId="39" borderId="12" xfId="52" applyFont="1" applyFill="1" applyBorder="1" applyAlignment="1" applyProtection="1">
      <alignment horizontal="center" vertical="center" wrapText="1" readingOrder="1"/>
      <protection locked="0"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0" fontId="7" fillId="34" borderId="11" xfId="52" applyFont="1" applyFill="1" applyBorder="1" applyAlignment="1" applyProtection="1">
      <alignment horizontal="center" vertical="center" wrapText="1" readingOrder="1"/>
      <protection locked="0"/>
    </xf>
    <xf numFmtId="0" fontId="7" fillId="34" borderId="12" xfId="52" applyFont="1" applyFill="1" applyBorder="1" applyAlignment="1" applyProtection="1">
      <alignment horizontal="center" vertical="center" wrapText="1" readingOrder="1"/>
      <protection locked="0"/>
    </xf>
    <xf numFmtId="0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6" xfId="52" applyFont="1" applyFill="1" applyBorder="1" applyAlignment="1" applyProtection="1">
      <alignment horizontal="center" vertical="center" wrapText="1" readingOrder="1"/>
      <protection locked="0"/>
    </xf>
    <xf numFmtId="0" fontId="7" fillId="0" borderId="13" xfId="52" applyFont="1" applyFill="1" applyBorder="1" applyAlignment="1" applyProtection="1">
      <alignment horizontal="center" vertical="center" wrapText="1" readingOrder="1"/>
      <protection locked="0"/>
    </xf>
    <xf numFmtId="168" fontId="7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168" fontId="7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 readingOrder="1"/>
      <protection locked="0"/>
    </xf>
    <xf numFmtId="0" fontId="9" fillId="0" borderId="10" xfId="52" applyFont="1" applyFill="1" applyBorder="1" applyAlignment="1" applyProtection="1">
      <alignment horizontal="center" vertical="top" wrapText="1"/>
      <protection locked="0"/>
    </xf>
    <xf numFmtId="0" fontId="8" fillId="0" borderId="16" xfId="52" applyFont="1" applyFill="1" applyBorder="1" applyAlignment="1" applyProtection="1">
      <alignment horizontal="center" vertical="top" wrapText="1" readingOrder="1"/>
      <protection locked="0"/>
    </xf>
    <xf numFmtId="0" fontId="8" fillId="0" borderId="13" xfId="52" applyFont="1" applyFill="1" applyBorder="1" applyAlignment="1" applyProtection="1">
      <alignment horizontal="center" vertical="top" wrapText="1" readingOrder="1"/>
      <protection locked="0"/>
    </xf>
    <xf numFmtId="0" fontId="8" fillId="0" borderId="16" xfId="52" applyFont="1" applyFill="1" applyBorder="1" applyAlignment="1" applyProtection="1">
      <alignment horizontal="center" vertical="top" wrapText="1"/>
      <protection locked="0"/>
    </xf>
    <xf numFmtId="0" fontId="8" fillId="0" borderId="13" xfId="52" applyFont="1" applyFill="1" applyBorder="1" applyAlignment="1" applyProtection="1">
      <alignment horizontal="center" vertical="top" wrapText="1"/>
      <protection locked="0"/>
    </xf>
    <xf numFmtId="0" fontId="14" fillId="41" borderId="10" xfId="0" applyFont="1" applyFill="1" applyBorder="1" applyAlignment="1" applyProtection="1">
      <alignment horizontal="left" vertical="center" wrapText="1"/>
      <protection locked="0"/>
    </xf>
    <xf numFmtId="0" fontId="80" fillId="42" borderId="10" xfId="0" applyFont="1" applyFill="1" applyBorder="1" applyAlignment="1">
      <alignment horizontal="center"/>
    </xf>
    <xf numFmtId="0" fontId="65" fillId="42" borderId="10" xfId="0" applyFont="1" applyFill="1" applyBorder="1" applyAlignment="1">
      <alignment vertical="center"/>
    </xf>
    <xf numFmtId="0" fontId="65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center" vertical="center" wrapText="1"/>
    </xf>
    <xf numFmtId="0" fontId="65" fillId="42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 applyProtection="1">
      <alignment horizontal="center" vertical="center" wrapText="1" readingOrder="1"/>
      <protection locked="0"/>
    </xf>
    <xf numFmtId="0" fontId="8" fillId="42" borderId="11" xfId="52" applyFont="1" applyFill="1" applyBorder="1" applyAlignment="1" applyProtection="1">
      <alignment horizontal="right" vertical="center" wrapText="1" readingOrder="1"/>
      <protection locked="0"/>
    </xf>
    <xf numFmtId="0" fontId="8" fillId="42" borderId="15" xfId="52" applyFont="1" applyFill="1" applyBorder="1" applyAlignment="1" applyProtection="1">
      <alignment horizontal="right" vertical="center" wrapText="1" readingOrder="1"/>
      <protection locked="0"/>
    </xf>
    <xf numFmtId="0" fontId="8" fillId="42" borderId="12" xfId="52" applyFont="1" applyFill="1" applyBorder="1" applyAlignment="1" applyProtection="1">
      <alignment horizontal="right" vertical="center" wrapText="1" readingOrder="1"/>
      <protection locked="0"/>
    </xf>
    <xf numFmtId="0" fontId="68" fillId="42" borderId="10" xfId="0" applyFont="1" applyFill="1" applyBorder="1" applyAlignment="1">
      <alignment vertical="center"/>
    </xf>
    <xf numFmtId="0" fontId="68" fillId="42" borderId="10" xfId="0" applyFont="1" applyFill="1" applyBorder="1" applyAlignment="1">
      <alignment horizontal="left" vertical="center"/>
    </xf>
    <xf numFmtId="0" fontId="68" fillId="42" borderId="10" xfId="0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 wrapText="1"/>
    </xf>
    <xf numFmtId="0" fontId="65" fillId="42" borderId="10" xfId="0" applyFont="1" applyFill="1" applyBorder="1" applyAlignment="1">
      <alignment horizontal="left" vertical="center" wrapText="1"/>
    </xf>
    <xf numFmtId="0" fontId="68" fillId="0" borderId="10" xfId="0" applyNumberFormat="1" applyFont="1" applyBorder="1" applyAlignment="1">
      <alignment horizontal="left" vertical="center" wrapText="1"/>
    </xf>
    <xf numFmtId="0" fontId="68" fillId="0" borderId="10" xfId="0" applyNumberFormat="1" applyFont="1" applyBorder="1" applyAlignment="1">
      <alignment vertical="center" wrapText="1"/>
    </xf>
    <xf numFmtId="0" fontId="8" fillId="34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7" borderId="10" xfId="0" applyFont="1" applyFill="1" applyBorder="1" applyAlignment="1" applyProtection="1">
      <alignment horizontal="left" vertical="center" wrapText="1"/>
      <protection locked="0"/>
    </xf>
    <xf numFmtId="0" fontId="68" fillId="41" borderId="10" xfId="0" applyFont="1" applyFill="1" applyBorder="1" applyAlignment="1">
      <alignment vertical="center" wrapText="1"/>
    </xf>
    <xf numFmtId="0" fontId="10" fillId="7" borderId="10" xfId="0" applyFont="1" applyFill="1" applyBorder="1" applyAlignment="1" applyProtection="1">
      <alignment horizontal="left" vertical="center" wrapText="1"/>
      <protection locked="0"/>
    </xf>
    <xf numFmtId="0" fontId="10" fillId="7" borderId="10" xfId="0" applyFont="1" applyFill="1" applyBorder="1" applyAlignment="1">
      <alignment vertical="center" wrapText="1"/>
    </xf>
    <xf numFmtId="0" fontId="9" fillId="10" borderId="10" xfId="0" applyFont="1" applyFill="1" applyBorder="1" applyAlignment="1" applyProtection="1">
      <alignment horizontal="left" vertical="center" wrapText="1"/>
      <protection locked="0"/>
    </xf>
    <xf numFmtId="0" fontId="7" fillId="10" borderId="10" xfId="0" applyFont="1" applyFill="1" applyBorder="1" applyAlignment="1" applyProtection="1">
      <alignment horizontal="left" vertical="center" wrapText="1"/>
      <protection locked="0"/>
    </xf>
    <xf numFmtId="0" fontId="65" fillId="10" borderId="10" xfId="0" applyFont="1" applyFill="1" applyBorder="1" applyAlignment="1">
      <alignment vertical="center" wrapText="1"/>
    </xf>
    <xf numFmtId="0" fontId="65" fillId="39" borderId="10" xfId="0" applyFont="1" applyFill="1" applyBorder="1" applyAlignment="1">
      <alignment horizontal="left" vertical="center" wrapText="1"/>
    </xf>
    <xf numFmtId="0" fontId="65" fillId="39" borderId="10" xfId="0" applyFont="1" applyFill="1" applyBorder="1" applyAlignment="1">
      <alignment vertical="center" wrapText="1"/>
    </xf>
    <xf numFmtId="0" fontId="7" fillId="39" borderId="10" xfId="0" applyFont="1" applyFill="1" applyBorder="1" applyAlignment="1" applyProtection="1">
      <alignment horizontal="left" vertical="center" wrapText="1"/>
      <protection locked="0"/>
    </xf>
    <xf numFmtId="0" fontId="5" fillId="10" borderId="10" xfId="52" applyFont="1" applyFill="1" applyBorder="1" applyAlignment="1" applyProtection="1">
      <alignment horizontal="center" vertical="center" wrapText="1" readingOrder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123825</xdr:rowOff>
    </xdr:from>
    <xdr:to>
      <xdr:col>1</xdr:col>
      <xdr:colOff>1104900</xdr:colOff>
      <xdr:row>5</xdr:row>
      <xdr:rowOff>9525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3825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971550</xdr:colOff>
      <xdr:row>5</xdr:row>
      <xdr:rowOff>47625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400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1</xdr:col>
      <xdr:colOff>942975</xdr:colOff>
      <xdr:row>5</xdr:row>
      <xdr:rowOff>47625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19075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1095375</xdr:colOff>
      <xdr:row>5</xdr:row>
      <xdr:rowOff>123825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1925"/>
          <a:ext cx="1095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1</xdr:col>
      <xdr:colOff>1000125</xdr:colOff>
      <xdr:row>5</xdr:row>
      <xdr:rowOff>38100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0975"/>
          <a:ext cx="1000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171450</xdr:rowOff>
    </xdr:from>
    <xdr:to>
      <xdr:col>1</xdr:col>
      <xdr:colOff>1190625</xdr:colOff>
      <xdr:row>5</xdr:row>
      <xdr:rowOff>19050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428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114300</xdr:rowOff>
    </xdr:from>
    <xdr:to>
      <xdr:col>1</xdr:col>
      <xdr:colOff>1000125</xdr:colOff>
      <xdr:row>5</xdr:row>
      <xdr:rowOff>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view="pageBreakPreview" zoomScaleSheetLayoutView="100" zoomScalePageLayoutView="0" workbookViewId="0" topLeftCell="A37">
      <selection activeCell="F15" sqref="F15"/>
    </sheetView>
  </sheetViews>
  <sheetFormatPr defaultColWidth="8.796875" defaultRowHeight="14.25"/>
  <cols>
    <col min="1" max="1" width="4.8984375" style="11" customWidth="1"/>
    <col min="2" max="2" width="22.09765625" style="70" customWidth="1"/>
    <col min="3" max="5" width="5.8984375" style="11" customWidth="1"/>
    <col min="6" max="6" width="40.8984375" style="97" customWidth="1"/>
    <col min="7" max="7" width="6.59765625" style="11" customWidth="1"/>
    <col min="8" max="8" width="4.69921875" style="12" customWidth="1"/>
    <col min="9" max="13" width="4.69921875" style="11" customWidth="1"/>
    <col min="14" max="16384" width="9" style="11" customWidth="1"/>
  </cols>
  <sheetData>
    <row r="1" spans="17:255" ht="12"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</row>
    <row r="2" spans="17:255" ht="12"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</row>
    <row r="3" spans="1:255" s="64" customFormat="1" ht="12">
      <c r="A3" s="61"/>
      <c r="B3" s="63"/>
      <c r="C3" s="63" t="s">
        <v>0</v>
      </c>
      <c r="E3" s="72"/>
      <c r="F3" s="99"/>
      <c r="G3" s="11"/>
      <c r="H3" s="11"/>
      <c r="I3" s="11"/>
      <c r="J3" s="11"/>
      <c r="K3" s="11"/>
      <c r="L3" s="11"/>
      <c r="M3" s="11"/>
      <c r="N3" s="11"/>
      <c r="O3" s="11"/>
      <c r="P3" s="11"/>
      <c r="Q3" s="98"/>
      <c r="R3" s="15"/>
      <c r="S3" s="98"/>
      <c r="T3" s="15"/>
      <c r="U3" s="15"/>
      <c r="V3" s="15"/>
      <c r="W3" s="15"/>
      <c r="X3" s="15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</row>
    <row r="4" spans="1:256" s="64" customFormat="1" ht="12">
      <c r="A4" s="61"/>
      <c r="B4" s="63"/>
      <c r="C4" s="63" t="s">
        <v>1</v>
      </c>
      <c r="E4" s="72"/>
      <c r="F4" s="99"/>
      <c r="G4" s="11"/>
      <c r="H4" s="11"/>
      <c r="I4" s="11"/>
      <c r="J4" s="11"/>
      <c r="K4" s="11"/>
      <c r="L4" s="11"/>
      <c r="M4" s="11"/>
      <c r="N4" s="11"/>
      <c r="O4" s="11"/>
      <c r="P4" s="11"/>
      <c r="Q4" s="98"/>
      <c r="R4" s="15"/>
      <c r="S4" s="98"/>
      <c r="T4" s="15"/>
      <c r="U4" s="15"/>
      <c r="V4" s="15"/>
      <c r="W4" s="15"/>
      <c r="X4" s="15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</row>
    <row r="5" spans="1:256" s="64" customFormat="1" ht="12">
      <c r="A5" s="61"/>
      <c r="B5" s="63"/>
      <c r="C5" s="330" t="s">
        <v>178</v>
      </c>
      <c r="D5" s="330"/>
      <c r="E5" s="330"/>
      <c r="F5" s="330"/>
      <c r="G5" s="11"/>
      <c r="H5" s="11"/>
      <c r="I5" s="11"/>
      <c r="J5" s="11"/>
      <c r="K5" s="11"/>
      <c r="L5" s="11"/>
      <c r="M5" s="11"/>
      <c r="N5" s="11"/>
      <c r="O5" s="11"/>
      <c r="P5" s="11"/>
      <c r="Q5" s="98"/>
      <c r="R5" s="15"/>
      <c r="S5" s="98"/>
      <c r="T5" s="15"/>
      <c r="U5" s="15"/>
      <c r="V5" s="15"/>
      <c r="W5" s="15"/>
      <c r="X5" s="15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</row>
    <row r="6" spans="1:256" s="29" customFormat="1" ht="15.75" customHeight="1">
      <c r="A6" s="61"/>
      <c r="B6" s="62"/>
      <c r="C6" s="61"/>
      <c r="D6" s="61"/>
      <c r="E6" s="61"/>
      <c r="F6" s="97"/>
      <c r="G6" s="11"/>
      <c r="H6" s="11"/>
      <c r="I6" s="11"/>
      <c r="J6" s="11"/>
      <c r="K6" s="11"/>
      <c r="L6" s="11"/>
      <c r="M6" s="11"/>
      <c r="N6" s="98"/>
      <c r="O6" s="98"/>
      <c r="P6" s="98"/>
      <c r="Q6" s="98"/>
      <c r="R6" s="103"/>
      <c r="S6" s="103"/>
      <c r="T6" s="103"/>
      <c r="U6" s="104"/>
      <c r="V6" s="104"/>
      <c r="W6" s="104"/>
      <c r="X6" s="104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</row>
    <row r="7" spans="1:256" s="29" customFormat="1" ht="18" customHeight="1">
      <c r="A7" s="326" t="s">
        <v>6</v>
      </c>
      <c r="B7" s="326" t="s">
        <v>7</v>
      </c>
      <c r="C7" s="328" t="s">
        <v>8</v>
      </c>
      <c r="D7" s="328" t="s">
        <v>149</v>
      </c>
      <c r="E7" s="65" t="s">
        <v>4</v>
      </c>
      <c r="F7" s="326" t="s">
        <v>11</v>
      </c>
      <c r="G7" s="318" t="s">
        <v>5</v>
      </c>
      <c r="H7" s="319"/>
      <c r="I7" s="319"/>
      <c r="J7" s="319"/>
      <c r="K7" s="319"/>
      <c r="L7" s="319"/>
      <c r="M7" s="12"/>
      <c r="N7" s="112"/>
      <c r="O7" s="112"/>
      <c r="P7" s="112"/>
      <c r="Q7" s="103"/>
      <c r="R7" s="103"/>
      <c r="S7" s="103"/>
      <c r="T7" s="103"/>
      <c r="U7" s="104"/>
      <c r="V7" s="104"/>
      <c r="W7" s="104"/>
      <c r="X7" s="104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s="108" customFormat="1" ht="14.25" customHeight="1">
      <c r="A8" s="327"/>
      <c r="B8" s="327"/>
      <c r="C8" s="329"/>
      <c r="D8" s="329"/>
      <c r="E8" s="65" t="s">
        <v>10</v>
      </c>
      <c r="F8" s="327"/>
      <c r="G8" s="20" t="s">
        <v>12</v>
      </c>
      <c r="H8" s="19" t="s">
        <v>13</v>
      </c>
      <c r="I8" s="19" t="s">
        <v>14</v>
      </c>
      <c r="J8" s="19" t="s">
        <v>15</v>
      </c>
      <c r="K8" s="19" t="s">
        <v>49</v>
      </c>
      <c r="L8" s="19" t="s">
        <v>16</v>
      </c>
      <c r="M8" s="12"/>
      <c r="N8" s="112"/>
      <c r="O8" s="112"/>
      <c r="P8" s="112"/>
      <c r="Q8" s="103"/>
      <c r="R8" s="103"/>
      <c r="S8" s="105"/>
      <c r="T8" s="106"/>
      <c r="U8" s="104"/>
      <c r="V8" s="104"/>
      <c r="W8" s="104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</row>
    <row r="9" spans="1:256" s="108" customFormat="1" ht="39" customHeight="1">
      <c r="A9" s="20">
        <v>1</v>
      </c>
      <c r="B9" s="35" t="s">
        <v>110</v>
      </c>
      <c r="C9" s="75">
        <v>4</v>
      </c>
      <c r="D9" s="75">
        <v>2</v>
      </c>
      <c r="E9" s="110" t="s">
        <v>18</v>
      </c>
      <c r="F9" s="308" t="s">
        <v>236</v>
      </c>
      <c r="G9" s="29">
        <f>SUM(H9:L9)</f>
        <v>70</v>
      </c>
      <c r="H9" s="59">
        <v>30</v>
      </c>
      <c r="I9" s="59">
        <v>30</v>
      </c>
      <c r="J9" s="59"/>
      <c r="K9" s="59">
        <v>10</v>
      </c>
      <c r="L9" s="59"/>
      <c r="M9" s="12"/>
      <c r="N9" s="112"/>
      <c r="O9" s="112"/>
      <c r="P9" s="112"/>
      <c r="Q9" s="103"/>
      <c r="R9" s="103"/>
      <c r="S9" s="105"/>
      <c r="T9" s="106"/>
      <c r="U9" s="104"/>
      <c r="V9" s="104"/>
      <c r="W9" s="104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256" s="108" customFormat="1" ht="40.5" customHeight="1">
      <c r="A10" s="109">
        <v>2</v>
      </c>
      <c r="B10" s="35" t="s">
        <v>25</v>
      </c>
      <c r="C10" s="59">
        <v>4</v>
      </c>
      <c r="D10" s="59">
        <v>1</v>
      </c>
      <c r="E10" s="110" t="s">
        <v>18</v>
      </c>
      <c r="F10" s="308" t="s">
        <v>236</v>
      </c>
      <c r="G10" s="21">
        <f>SUM(H10:L10)</f>
        <v>60</v>
      </c>
      <c r="H10" s="7">
        <v>30</v>
      </c>
      <c r="I10" s="7">
        <v>30</v>
      </c>
      <c r="J10" s="7"/>
      <c r="K10" s="7"/>
      <c r="L10" s="7"/>
      <c r="M10" s="101"/>
      <c r="N10" s="102"/>
      <c r="O10" s="102"/>
      <c r="P10" s="112"/>
      <c r="Q10" s="103"/>
      <c r="R10" s="103"/>
      <c r="S10" s="105"/>
      <c r="T10" s="106"/>
      <c r="U10" s="104"/>
      <c r="V10" s="104"/>
      <c r="W10" s="104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256" s="108" customFormat="1" ht="40.5" customHeight="1">
      <c r="A11" s="20">
        <v>3</v>
      </c>
      <c r="B11" s="130" t="s">
        <v>27</v>
      </c>
      <c r="C11" s="7">
        <v>5</v>
      </c>
      <c r="D11" s="7" t="s">
        <v>20</v>
      </c>
      <c r="E11" s="24" t="s">
        <v>18</v>
      </c>
      <c r="F11" s="316" t="s">
        <v>19</v>
      </c>
      <c r="G11" s="8">
        <f aca="true" t="shared" si="0" ref="G11:G44">SUM(H11:L11)</f>
        <v>100</v>
      </c>
      <c r="H11" s="7">
        <v>30</v>
      </c>
      <c r="I11" s="7">
        <v>60</v>
      </c>
      <c r="J11" s="7"/>
      <c r="K11" s="7">
        <v>10</v>
      </c>
      <c r="L11" s="7"/>
      <c r="M11" s="101"/>
      <c r="N11" s="102"/>
      <c r="O11" s="102"/>
      <c r="P11" s="98"/>
      <c r="Q11" s="98"/>
      <c r="R11" s="103"/>
      <c r="S11" s="105"/>
      <c r="T11" s="106"/>
      <c r="U11" s="104"/>
      <c r="V11" s="104"/>
      <c r="W11" s="104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  <c r="IV11" s="107"/>
    </row>
    <row r="12" spans="1:256" s="108" customFormat="1" ht="40.5" customHeight="1">
      <c r="A12" s="109">
        <v>4</v>
      </c>
      <c r="B12" s="37" t="s">
        <v>35</v>
      </c>
      <c r="C12" s="59">
        <v>2</v>
      </c>
      <c r="D12" s="59">
        <v>1</v>
      </c>
      <c r="E12" s="110" t="s">
        <v>18</v>
      </c>
      <c r="F12" s="308" t="s">
        <v>236</v>
      </c>
      <c r="G12" s="8">
        <f t="shared" si="0"/>
        <v>30</v>
      </c>
      <c r="H12" s="7">
        <v>20</v>
      </c>
      <c r="I12" s="7">
        <v>10</v>
      </c>
      <c r="J12" s="7"/>
      <c r="K12" s="7"/>
      <c r="L12" s="7"/>
      <c r="M12" s="101"/>
      <c r="N12" s="102"/>
      <c r="O12" s="102"/>
      <c r="P12" s="98"/>
      <c r="Q12" s="98"/>
      <c r="R12" s="103"/>
      <c r="S12" s="105"/>
      <c r="T12" s="106"/>
      <c r="U12" s="104"/>
      <c r="V12" s="104"/>
      <c r="W12" s="104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</row>
    <row r="13" spans="1:256" s="108" customFormat="1" ht="40.5" customHeight="1">
      <c r="A13" s="20">
        <v>5</v>
      </c>
      <c r="B13" s="37" t="s">
        <v>111</v>
      </c>
      <c r="C13" s="59">
        <v>4</v>
      </c>
      <c r="D13" s="59" t="s">
        <v>20</v>
      </c>
      <c r="E13" s="110" t="s">
        <v>18</v>
      </c>
      <c r="F13" s="316" t="s">
        <v>19</v>
      </c>
      <c r="G13" s="8">
        <f t="shared" si="0"/>
        <v>70</v>
      </c>
      <c r="H13" s="7">
        <v>30</v>
      </c>
      <c r="I13" s="7">
        <v>40</v>
      </c>
      <c r="J13" s="7"/>
      <c r="K13" s="7"/>
      <c r="L13" s="7"/>
      <c r="M13" s="101"/>
      <c r="N13" s="102"/>
      <c r="O13" s="102"/>
      <c r="P13" s="98"/>
      <c r="Q13" s="98"/>
      <c r="R13" s="103"/>
      <c r="S13" s="105"/>
      <c r="T13" s="106"/>
      <c r="U13" s="104"/>
      <c r="V13" s="104"/>
      <c r="W13" s="104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  <c r="IV13" s="107"/>
    </row>
    <row r="14" spans="1:256" s="75" customFormat="1" ht="40.5" customHeight="1">
      <c r="A14" s="109">
        <v>6</v>
      </c>
      <c r="B14" s="36" t="s">
        <v>54</v>
      </c>
      <c r="C14" s="59">
        <v>2</v>
      </c>
      <c r="D14" s="59">
        <v>2</v>
      </c>
      <c r="E14" s="24" t="s">
        <v>18</v>
      </c>
      <c r="F14" s="308" t="s">
        <v>236</v>
      </c>
      <c r="G14" s="8">
        <f t="shared" si="0"/>
        <v>30</v>
      </c>
      <c r="H14" s="7">
        <v>20</v>
      </c>
      <c r="I14" s="7">
        <v>10</v>
      </c>
      <c r="J14" s="7"/>
      <c r="K14" s="7"/>
      <c r="L14" s="7"/>
      <c r="M14" s="101"/>
      <c r="N14" s="102"/>
      <c r="O14" s="102"/>
      <c r="P14" s="98"/>
      <c r="Q14" s="98"/>
      <c r="R14" s="103"/>
      <c r="S14" s="105"/>
      <c r="T14" s="106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</row>
    <row r="15" spans="1:256" ht="40.5" customHeight="1">
      <c r="A15" s="20">
        <v>7</v>
      </c>
      <c r="B15" s="131" t="s">
        <v>28</v>
      </c>
      <c r="C15" s="75">
        <v>5</v>
      </c>
      <c r="D15" s="75" t="s">
        <v>20</v>
      </c>
      <c r="E15" s="76" t="s">
        <v>18</v>
      </c>
      <c r="F15" s="108" t="s">
        <v>48</v>
      </c>
      <c r="G15" s="108">
        <f t="shared" si="0"/>
        <v>100</v>
      </c>
      <c r="H15" s="7">
        <v>30</v>
      </c>
      <c r="I15" s="7">
        <v>30</v>
      </c>
      <c r="J15" s="7">
        <v>40</v>
      </c>
      <c r="K15" s="7"/>
      <c r="L15" s="7"/>
      <c r="N15" s="98"/>
      <c r="O15" s="98"/>
      <c r="P15" s="102"/>
      <c r="Q15" s="102"/>
      <c r="R15" s="102"/>
      <c r="S15" s="102"/>
      <c r="T15" s="102"/>
      <c r="U15" s="102"/>
      <c r="V15" s="102"/>
      <c r="W15" s="102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  <c r="IV15" s="98"/>
    </row>
    <row r="16" spans="1:255" ht="40.5" customHeight="1">
      <c r="A16" s="109">
        <v>8</v>
      </c>
      <c r="B16" s="37" t="s">
        <v>29</v>
      </c>
      <c r="C16" s="135">
        <v>4</v>
      </c>
      <c r="D16" s="75" t="s">
        <v>20</v>
      </c>
      <c r="E16" s="76" t="s">
        <v>18</v>
      </c>
      <c r="F16" s="57" t="s">
        <v>21</v>
      </c>
      <c r="G16" s="108">
        <f t="shared" si="0"/>
        <v>60</v>
      </c>
      <c r="H16" s="109">
        <v>20</v>
      </c>
      <c r="I16" s="59">
        <v>30</v>
      </c>
      <c r="J16" s="59"/>
      <c r="K16" s="59">
        <v>10</v>
      </c>
      <c r="L16" s="59"/>
      <c r="N16" s="98"/>
      <c r="O16" s="98"/>
      <c r="P16" s="102"/>
      <c r="Q16" s="102"/>
      <c r="R16" s="102"/>
      <c r="S16" s="102"/>
      <c r="T16" s="102"/>
      <c r="U16" s="102"/>
      <c r="V16" s="102"/>
      <c r="W16" s="102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</row>
    <row r="17" spans="1:255" ht="24">
      <c r="A17" s="20">
        <v>9</v>
      </c>
      <c r="B17" s="37" t="s">
        <v>30</v>
      </c>
      <c r="C17" s="323">
        <v>1</v>
      </c>
      <c r="D17" s="75">
        <v>1</v>
      </c>
      <c r="E17" s="321" t="s">
        <v>22</v>
      </c>
      <c r="F17" s="34" t="s">
        <v>90</v>
      </c>
      <c r="G17" s="108">
        <f t="shared" si="0"/>
        <v>2</v>
      </c>
      <c r="H17" s="109">
        <v>2</v>
      </c>
      <c r="I17" s="59"/>
      <c r="J17" s="59"/>
      <c r="K17" s="59"/>
      <c r="L17" s="59"/>
      <c r="N17" s="98"/>
      <c r="O17" s="98"/>
      <c r="P17" s="102"/>
      <c r="Q17" s="102"/>
      <c r="R17" s="102"/>
      <c r="S17" s="102"/>
      <c r="T17" s="102"/>
      <c r="U17" s="102"/>
      <c r="V17" s="102"/>
      <c r="W17" s="102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</row>
    <row r="18" spans="1:24" ht="40.5" customHeight="1">
      <c r="A18" s="109">
        <v>10</v>
      </c>
      <c r="B18" s="37" t="s">
        <v>30</v>
      </c>
      <c r="C18" s="324"/>
      <c r="D18" s="75">
        <v>1</v>
      </c>
      <c r="E18" s="322"/>
      <c r="F18" s="22" t="s">
        <v>43</v>
      </c>
      <c r="G18" s="108">
        <f t="shared" si="0"/>
        <v>2</v>
      </c>
      <c r="H18" s="85">
        <v>2</v>
      </c>
      <c r="I18" s="85"/>
      <c r="J18" s="85"/>
      <c r="K18" s="85"/>
      <c r="L18" s="85"/>
      <c r="P18" s="102"/>
      <c r="Q18" s="102"/>
      <c r="R18" s="102"/>
      <c r="S18" s="102"/>
      <c r="T18" s="102"/>
      <c r="U18" s="102"/>
      <c r="V18" s="102"/>
      <c r="W18" s="102"/>
      <c r="X18" s="98"/>
    </row>
    <row r="19" spans="1:24" ht="40.5" customHeight="1">
      <c r="A19" s="20">
        <v>11</v>
      </c>
      <c r="B19" s="37" t="s">
        <v>31</v>
      </c>
      <c r="C19" s="135">
        <v>1</v>
      </c>
      <c r="D19" s="117">
        <v>2</v>
      </c>
      <c r="E19" s="75" t="s">
        <v>22</v>
      </c>
      <c r="F19" s="57" t="s">
        <v>21</v>
      </c>
      <c r="G19" s="108">
        <f t="shared" si="0"/>
        <v>30</v>
      </c>
      <c r="H19" s="85">
        <v>30</v>
      </c>
      <c r="I19" s="85"/>
      <c r="J19" s="85"/>
      <c r="K19" s="85"/>
      <c r="L19" s="85"/>
      <c r="P19" s="102"/>
      <c r="Q19" s="102"/>
      <c r="R19" s="102"/>
      <c r="S19" s="102"/>
      <c r="T19" s="102"/>
      <c r="U19" s="102"/>
      <c r="V19" s="102"/>
      <c r="W19" s="102"/>
      <c r="X19" s="98"/>
    </row>
    <row r="20" spans="1:24" ht="40.5" customHeight="1">
      <c r="A20" s="109">
        <v>12</v>
      </c>
      <c r="B20" s="128" t="s">
        <v>112</v>
      </c>
      <c r="C20" s="135">
        <v>1</v>
      </c>
      <c r="D20" s="75">
        <v>1</v>
      </c>
      <c r="E20" s="75" t="s">
        <v>22</v>
      </c>
      <c r="F20" s="59" t="s">
        <v>19</v>
      </c>
      <c r="G20" s="108">
        <f t="shared" si="0"/>
        <v>20</v>
      </c>
      <c r="H20" s="109"/>
      <c r="I20" s="59"/>
      <c r="J20" s="59">
        <v>20</v>
      </c>
      <c r="K20" s="59"/>
      <c r="L20" s="59"/>
      <c r="P20" s="102"/>
      <c r="Q20" s="102"/>
      <c r="R20" s="102"/>
      <c r="S20" s="102"/>
      <c r="T20" s="102"/>
      <c r="U20" s="102"/>
      <c r="V20" s="102"/>
      <c r="W20" s="102"/>
      <c r="X20" s="98"/>
    </row>
    <row r="21" spans="1:24" ht="40.5" customHeight="1">
      <c r="A21" s="20">
        <v>13</v>
      </c>
      <c r="B21" s="37" t="s">
        <v>113</v>
      </c>
      <c r="C21" s="135">
        <v>2</v>
      </c>
      <c r="D21" s="75" t="s">
        <v>20</v>
      </c>
      <c r="E21" s="75" t="s">
        <v>22</v>
      </c>
      <c r="F21" s="85" t="s">
        <v>47</v>
      </c>
      <c r="G21" s="108">
        <f t="shared" si="0"/>
        <v>60</v>
      </c>
      <c r="H21" s="7"/>
      <c r="I21" s="7"/>
      <c r="J21" s="7">
        <v>60</v>
      </c>
      <c r="K21" s="7"/>
      <c r="L21" s="7"/>
      <c r="P21" s="102"/>
      <c r="Q21" s="102"/>
      <c r="R21" s="102"/>
      <c r="S21" s="102"/>
      <c r="T21" s="102"/>
      <c r="U21" s="102"/>
      <c r="V21" s="102"/>
      <c r="W21" s="102"/>
      <c r="X21" s="98"/>
    </row>
    <row r="22" spans="1:24" ht="40.5" customHeight="1">
      <c r="A22" s="109">
        <v>14</v>
      </c>
      <c r="B22" s="132" t="s">
        <v>114</v>
      </c>
      <c r="C22" s="135">
        <v>1</v>
      </c>
      <c r="D22" s="75">
        <v>1</v>
      </c>
      <c r="E22" s="75" t="s">
        <v>22</v>
      </c>
      <c r="F22" s="57" t="s">
        <v>21</v>
      </c>
      <c r="G22" s="108">
        <f t="shared" si="0"/>
        <v>16</v>
      </c>
      <c r="H22" s="7"/>
      <c r="I22" s="7">
        <v>16</v>
      </c>
      <c r="J22" s="7"/>
      <c r="K22" s="7"/>
      <c r="L22" s="7"/>
      <c r="P22" s="102"/>
      <c r="Q22" s="102"/>
      <c r="R22" s="102"/>
      <c r="S22" s="102"/>
      <c r="T22" s="102"/>
      <c r="U22" s="102"/>
      <c r="V22" s="102"/>
      <c r="W22" s="102"/>
      <c r="X22" s="98"/>
    </row>
    <row r="23" spans="1:24" ht="40.5" customHeight="1">
      <c r="A23" s="20">
        <v>15</v>
      </c>
      <c r="B23" s="132" t="s">
        <v>115</v>
      </c>
      <c r="C23" s="135">
        <v>1</v>
      </c>
      <c r="D23" s="75">
        <v>2</v>
      </c>
      <c r="E23" s="75" t="s">
        <v>22</v>
      </c>
      <c r="F23" s="57" t="s">
        <v>21</v>
      </c>
      <c r="G23" s="108">
        <f t="shared" si="0"/>
        <v>16</v>
      </c>
      <c r="H23" s="7"/>
      <c r="I23" s="7">
        <v>16</v>
      </c>
      <c r="J23" s="7"/>
      <c r="K23" s="7"/>
      <c r="L23" s="7"/>
      <c r="P23" s="102"/>
      <c r="Q23" s="102"/>
      <c r="R23" s="102"/>
      <c r="S23" s="102"/>
      <c r="T23" s="102"/>
      <c r="U23" s="102"/>
      <c r="V23" s="102"/>
      <c r="W23" s="102"/>
      <c r="X23" s="98"/>
    </row>
    <row r="24" spans="1:24" ht="40.5" customHeight="1">
      <c r="A24" s="109">
        <v>16</v>
      </c>
      <c r="B24" s="132" t="s">
        <v>116</v>
      </c>
      <c r="C24" s="135">
        <v>1</v>
      </c>
      <c r="D24" s="75">
        <v>1</v>
      </c>
      <c r="E24" s="75" t="s">
        <v>22</v>
      </c>
      <c r="F24" s="57" t="s">
        <v>21</v>
      </c>
      <c r="G24" s="108">
        <f t="shared" si="0"/>
        <v>10</v>
      </c>
      <c r="H24" s="109"/>
      <c r="I24" s="59">
        <v>10</v>
      </c>
      <c r="J24" s="59"/>
      <c r="K24" s="59"/>
      <c r="L24" s="59"/>
      <c r="P24" s="102"/>
      <c r="Q24" s="102"/>
      <c r="R24" s="102"/>
      <c r="S24" s="102"/>
      <c r="T24" s="102"/>
      <c r="U24" s="102"/>
      <c r="V24" s="102"/>
      <c r="W24" s="102"/>
      <c r="X24" s="98"/>
    </row>
    <row r="25" spans="1:24" ht="40.5" customHeight="1">
      <c r="A25" s="20">
        <v>17</v>
      </c>
      <c r="B25" s="132" t="s">
        <v>117</v>
      </c>
      <c r="C25" s="135">
        <v>1</v>
      </c>
      <c r="D25" s="75">
        <v>2</v>
      </c>
      <c r="E25" s="75" t="s">
        <v>22</v>
      </c>
      <c r="F25" s="57" t="s">
        <v>21</v>
      </c>
      <c r="G25" s="108">
        <f t="shared" si="0"/>
        <v>10</v>
      </c>
      <c r="H25" s="109"/>
      <c r="I25" s="59">
        <v>10</v>
      </c>
      <c r="J25" s="59"/>
      <c r="K25" s="59"/>
      <c r="L25" s="59"/>
      <c r="P25" s="102"/>
      <c r="Q25" s="102"/>
      <c r="R25" s="102"/>
      <c r="S25" s="102"/>
      <c r="T25" s="102"/>
      <c r="U25" s="102"/>
      <c r="V25" s="102"/>
      <c r="W25" s="102"/>
      <c r="X25" s="98"/>
    </row>
    <row r="26" spans="1:24" ht="40.5" customHeight="1">
      <c r="A26" s="109">
        <v>18</v>
      </c>
      <c r="B26" s="37" t="s">
        <v>33</v>
      </c>
      <c r="C26" s="135">
        <v>1</v>
      </c>
      <c r="D26" s="75">
        <v>1</v>
      </c>
      <c r="E26" s="75" t="s">
        <v>22</v>
      </c>
      <c r="F26" s="97" t="s">
        <v>88</v>
      </c>
      <c r="G26" s="108">
        <f t="shared" si="0"/>
        <v>10</v>
      </c>
      <c r="H26" s="109"/>
      <c r="I26" s="59"/>
      <c r="J26" s="59">
        <v>10</v>
      </c>
      <c r="K26" s="59"/>
      <c r="L26" s="59"/>
      <c r="P26" s="102"/>
      <c r="Q26" s="102"/>
      <c r="R26" s="102"/>
      <c r="S26" s="102"/>
      <c r="T26" s="102"/>
      <c r="U26" s="102"/>
      <c r="V26" s="102"/>
      <c r="W26" s="102"/>
      <c r="X26" s="98"/>
    </row>
    <row r="27" spans="1:24" ht="40.5" customHeight="1">
      <c r="A27" s="20">
        <v>19</v>
      </c>
      <c r="B27" s="132" t="s">
        <v>118</v>
      </c>
      <c r="C27" s="135">
        <v>1</v>
      </c>
      <c r="D27" s="75">
        <v>1</v>
      </c>
      <c r="E27" s="75" t="s">
        <v>22</v>
      </c>
      <c r="F27" s="6" t="s">
        <v>89</v>
      </c>
      <c r="G27" s="108">
        <f t="shared" si="0"/>
        <v>20</v>
      </c>
      <c r="H27" s="109">
        <v>10</v>
      </c>
      <c r="I27" s="59"/>
      <c r="J27" s="59">
        <v>10</v>
      </c>
      <c r="K27" s="59"/>
      <c r="L27" s="59"/>
      <c r="P27" s="102"/>
      <c r="Q27" s="102"/>
      <c r="R27" s="102"/>
      <c r="S27" s="102"/>
      <c r="T27" s="102"/>
      <c r="U27" s="102"/>
      <c r="V27" s="102"/>
      <c r="W27" s="102"/>
      <c r="X27" s="98"/>
    </row>
    <row r="28" spans="1:24" ht="40.5" customHeight="1">
      <c r="A28" s="109">
        <v>20</v>
      </c>
      <c r="B28" s="133" t="s">
        <v>26</v>
      </c>
      <c r="C28" s="135">
        <v>2</v>
      </c>
      <c r="D28" s="75">
        <v>1</v>
      </c>
      <c r="E28" s="75" t="s">
        <v>22</v>
      </c>
      <c r="F28" s="91" t="s">
        <v>42</v>
      </c>
      <c r="G28" s="108">
        <f t="shared" si="0"/>
        <v>46</v>
      </c>
      <c r="H28" s="109">
        <v>10</v>
      </c>
      <c r="I28" s="59">
        <v>20</v>
      </c>
      <c r="J28" s="59">
        <v>16</v>
      </c>
      <c r="K28" s="59"/>
      <c r="L28" s="59"/>
      <c r="P28" s="102"/>
      <c r="Q28" s="102"/>
      <c r="R28" s="102"/>
      <c r="S28" s="102"/>
      <c r="T28" s="102"/>
      <c r="U28" s="102"/>
      <c r="V28" s="102"/>
      <c r="W28" s="102"/>
      <c r="X28" s="98"/>
    </row>
    <row r="29" spans="1:24" ht="40.5" customHeight="1">
      <c r="A29" s="20">
        <v>21</v>
      </c>
      <c r="B29" s="37" t="s">
        <v>34</v>
      </c>
      <c r="C29" s="135">
        <v>1</v>
      </c>
      <c r="D29" s="75">
        <v>2</v>
      </c>
      <c r="E29" s="75" t="s">
        <v>22</v>
      </c>
      <c r="F29" s="57" t="s">
        <v>21</v>
      </c>
      <c r="G29" s="108">
        <f t="shared" si="0"/>
        <v>26</v>
      </c>
      <c r="H29" s="109">
        <v>6</v>
      </c>
      <c r="I29" s="59">
        <v>10</v>
      </c>
      <c r="J29" s="59"/>
      <c r="K29" s="59">
        <v>10</v>
      </c>
      <c r="L29" s="59"/>
      <c r="P29" s="102"/>
      <c r="Q29" s="102"/>
      <c r="R29" s="102"/>
      <c r="S29" s="102"/>
      <c r="T29" s="102"/>
      <c r="U29" s="102"/>
      <c r="V29" s="102"/>
      <c r="W29" s="102"/>
      <c r="X29" s="98"/>
    </row>
    <row r="30" spans="1:24" ht="40.5" customHeight="1">
      <c r="A30" s="109">
        <v>22</v>
      </c>
      <c r="B30" s="37" t="s">
        <v>36</v>
      </c>
      <c r="C30" s="135">
        <v>1</v>
      </c>
      <c r="D30" s="75">
        <v>1</v>
      </c>
      <c r="E30" s="75" t="s">
        <v>22</v>
      </c>
      <c r="F30" s="57" t="s">
        <v>21</v>
      </c>
      <c r="G30" s="108">
        <f t="shared" si="0"/>
        <v>30</v>
      </c>
      <c r="H30" s="109">
        <v>20</v>
      </c>
      <c r="I30" s="59">
        <v>10</v>
      </c>
      <c r="J30" s="59"/>
      <c r="K30" s="59"/>
      <c r="L30" s="59"/>
      <c r="P30" s="102"/>
      <c r="Q30" s="102"/>
      <c r="R30" s="102"/>
      <c r="S30" s="102"/>
      <c r="T30" s="102"/>
      <c r="U30" s="102"/>
      <c r="V30" s="102"/>
      <c r="W30" s="102"/>
      <c r="X30" s="98"/>
    </row>
    <row r="31" spans="1:24" ht="40.5" customHeight="1">
      <c r="A31" s="20">
        <v>23</v>
      </c>
      <c r="B31" s="37" t="s">
        <v>37</v>
      </c>
      <c r="C31" s="135">
        <v>1</v>
      </c>
      <c r="D31" s="75" t="s">
        <v>20</v>
      </c>
      <c r="E31" s="75" t="s">
        <v>22</v>
      </c>
      <c r="F31" s="57" t="s">
        <v>21</v>
      </c>
      <c r="G31" s="108">
        <f t="shared" si="0"/>
        <v>20</v>
      </c>
      <c r="H31" s="109"/>
      <c r="I31" s="59">
        <v>20</v>
      </c>
      <c r="J31" s="59"/>
      <c r="K31" s="59"/>
      <c r="L31" s="59"/>
      <c r="P31" s="102"/>
      <c r="Q31" s="102"/>
      <c r="R31" s="102"/>
      <c r="S31" s="102"/>
      <c r="T31" s="102"/>
      <c r="U31" s="102"/>
      <c r="V31" s="102"/>
      <c r="W31" s="102"/>
      <c r="X31" s="98"/>
    </row>
    <row r="32" spans="1:24" ht="40.5" customHeight="1">
      <c r="A32" s="109">
        <v>24</v>
      </c>
      <c r="B32" s="134" t="s">
        <v>58</v>
      </c>
      <c r="C32" s="135">
        <v>1</v>
      </c>
      <c r="D32" s="75">
        <v>1</v>
      </c>
      <c r="E32" s="75" t="s">
        <v>22</v>
      </c>
      <c r="F32" s="57" t="s">
        <v>21</v>
      </c>
      <c r="G32" s="108">
        <f t="shared" si="0"/>
        <v>10</v>
      </c>
      <c r="H32" s="109">
        <v>10</v>
      </c>
      <c r="I32" s="59"/>
      <c r="J32" s="59"/>
      <c r="K32" s="59"/>
      <c r="L32" s="59"/>
      <c r="P32" s="102"/>
      <c r="Q32" s="102"/>
      <c r="R32" s="102"/>
      <c r="S32" s="102"/>
      <c r="T32" s="102"/>
      <c r="U32" s="102"/>
      <c r="V32" s="102"/>
      <c r="W32" s="102"/>
      <c r="X32" s="98"/>
    </row>
    <row r="33" spans="1:24" ht="40.5" customHeight="1">
      <c r="A33" s="20">
        <v>25</v>
      </c>
      <c r="B33" s="37" t="s">
        <v>38</v>
      </c>
      <c r="C33" s="135">
        <v>5</v>
      </c>
      <c r="D33" s="75">
        <v>2</v>
      </c>
      <c r="E33" s="75" t="s">
        <v>22</v>
      </c>
      <c r="F33" s="85" t="s">
        <v>23</v>
      </c>
      <c r="G33" s="108">
        <f>SUM(H33:L33)</f>
        <v>160</v>
      </c>
      <c r="H33" s="109"/>
      <c r="I33" s="59"/>
      <c r="J33" s="59"/>
      <c r="K33" s="59"/>
      <c r="L33" s="59">
        <v>160</v>
      </c>
      <c r="P33" s="102"/>
      <c r="Q33" s="102"/>
      <c r="R33" s="102"/>
      <c r="S33" s="102"/>
      <c r="T33" s="102"/>
      <c r="U33" s="102"/>
      <c r="V33" s="102"/>
      <c r="W33" s="102"/>
      <c r="X33" s="98"/>
    </row>
    <row r="34" spans="1:24" ht="40.5" customHeight="1">
      <c r="A34" s="59">
        <v>26</v>
      </c>
      <c r="B34" s="37" t="s">
        <v>119</v>
      </c>
      <c r="C34" s="323">
        <v>1</v>
      </c>
      <c r="D34" s="75">
        <v>2</v>
      </c>
      <c r="E34" s="75" t="s">
        <v>22</v>
      </c>
      <c r="F34" s="57" t="s">
        <v>21</v>
      </c>
      <c r="G34" s="108">
        <f t="shared" si="0"/>
        <v>16</v>
      </c>
      <c r="H34" s="109"/>
      <c r="I34" s="59">
        <v>16</v>
      </c>
      <c r="J34" s="59"/>
      <c r="K34" s="59"/>
      <c r="L34" s="59"/>
      <c r="P34" s="102"/>
      <c r="Q34" s="102"/>
      <c r="R34" s="102"/>
      <c r="S34" s="102"/>
      <c r="T34" s="102"/>
      <c r="U34" s="102"/>
      <c r="V34" s="102"/>
      <c r="W34" s="102"/>
      <c r="X34" s="98"/>
    </row>
    <row r="35" spans="1:24" ht="40.5" customHeight="1">
      <c r="A35" s="59">
        <v>27</v>
      </c>
      <c r="B35" s="37" t="s">
        <v>120</v>
      </c>
      <c r="C35" s="324"/>
      <c r="D35" s="75">
        <v>2</v>
      </c>
      <c r="E35" s="75" t="s">
        <v>22</v>
      </c>
      <c r="F35" s="48" t="s">
        <v>86</v>
      </c>
      <c r="G35" s="108">
        <f t="shared" si="0"/>
        <v>16</v>
      </c>
      <c r="H35" s="109"/>
      <c r="I35" s="59">
        <v>16</v>
      </c>
      <c r="J35" s="59"/>
      <c r="K35" s="59"/>
      <c r="L35" s="59"/>
      <c r="P35" s="102"/>
      <c r="Q35" s="102"/>
      <c r="R35" s="102"/>
      <c r="S35" s="102"/>
      <c r="T35" s="102"/>
      <c r="U35" s="102"/>
      <c r="V35" s="102"/>
      <c r="W35" s="102"/>
      <c r="X35" s="98"/>
    </row>
    <row r="36" spans="1:24" ht="40.5" customHeight="1">
      <c r="A36" s="59">
        <v>28</v>
      </c>
      <c r="B36" s="37" t="s">
        <v>121</v>
      </c>
      <c r="C36" s="325">
        <v>2</v>
      </c>
      <c r="D36" s="75" t="s">
        <v>20</v>
      </c>
      <c r="E36" s="75" t="s">
        <v>22</v>
      </c>
      <c r="F36" s="85" t="s">
        <v>47</v>
      </c>
      <c r="G36" s="108">
        <f t="shared" si="0"/>
        <v>60</v>
      </c>
      <c r="H36" s="109"/>
      <c r="I36" s="59"/>
      <c r="J36" s="59">
        <v>60</v>
      </c>
      <c r="K36" s="59"/>
      <c r="L36" s="59"/>
      <c r="P36" s="102"/>
      <c r="Q36" s="102"/>
      <c r="R36" s="102"/>
      <c r="S36" s="102"/>
      <c r="T36" s="102"/>
      <c r="U36" s="102"/>
      <c r="V36" s="102"/>
      <c r="W36" s="102"/>
      <c r="X36" s="98"/>
    </row>
    <row r="37" spans="1:24" ht="40.5" customHeight="1">
      <c r="A37" s="59">
        <v>29</v>
      </c>
      <c r="B37" s="37" t="s">
        <v>122</v>
      </c>
      <c r="C37" s="325"/>
      <c r="D37" s="75" t="s">
        <v>20</v>
      </c>
      <c r="E37" s="75" t="s">
        <v>22</v>
      </c>
      <c r="F37" s="85" t="s">
        <v>47</v>
      </c>
      <c r="G37" s="108">
        <v>60</v>
      </c>
      <c r="H37" s="109"/>
      <c r="I37" s="59"/>
      <c r="J37" s="59">
        <v>60</v>
      </c>
      <c r="K37" s="59"/>
      <c r="L37" s="59"/>
      <c r="P37" s="102"/>
      <c r="Q37" s="102"/>
      <c r="R37" s="102"/>
      <c r="S37" s="102"/>
      <c r="T37" s="102"/>
      <c r="U37" s="102"/>
      <c r="V37" s="102"/>
      <c r="W37" s="102"/>
      <c r="X37" s="98"/>
    </row>
    <row r="38" spans="1:24" ht="40.5" customHeight="1">
      <c r="A38" s="59">
        <v>30</v>
      </c>
      <c r="B38" s="37" t="s">
        <v>123</v>
      </c>
      <c r="C38" s="325"/>
      <c r="D38" s="75" t="s">
        <v>20</v>
      </c>
      <c r="E38" s="75" t="s">
        <v>22</v>
      </c>
      <c r="F38" s="85" t="s">
        <v>47</v>
      </c>
      <c r="G38" s="108">
        <v>60</v>
      </c>
      <c r="H38" s="109"/>
      <c r="I38" s="59"/>
      <c r="J38" s="59">
        <v>60</v>
      </c>
      <c r="K38" s="59"/>
      <c r="L38" s="59"/>
      <c r="P38" s="102"/>
      <c r="Q38" s="102"/>
      <c r="R38" s="102"/>
      <c r="S38" s="102"/>
      <c r="T38" s="102"/>
      <c r="U38" s="102"/>
      <c r="V38" s="102"/>
      <c r="W38" s="102"/>
      <c r="X38" s="98"/>
    </row>
    <row r="39" spans="1:24" ht="40.5" customHeight="1">
      <c r="A39" s="59">
        <v>21</v>
      </c>
      <c r="B39" s="37" t="s">
        <v>39</v>
      </c>
      <c r="C39" s="135"/>
      <c r="D39" s="75">
        <v>1</v>
      </c>
      <c r="E39" s="75" t="s">
        <v>22</v>
      </c>
      <c r="F39" s="85" t="s">
        <v>46</v>
      </c>
      <c r="G39" s="108">
        <f t="shared" si="0"/>
        <v>2</v>
      </c>
      <c r="H39" s="7"/>
      <c r="I39" s="7"/>
      <c r="J39" s="7"/>
      <c r="K39" s="7">
        <v>2</v>
      </c>
      <c r="L39" s="7"/>
      <c r="P39" s="102"/>
      <c r="Q39" s="102"/>
      <c r="R39" s="102"/>
      <c r="S39" s="102"/>
      <c r="T39" s="102"/>
      <c r="U39" s="102"/>
      <c r="V39" s="102"/>
      <c r="W39" s="102"/>
      <c r="X39" s="98"/>
    </row>
    <row r="40" spans="1:24" ht="40.5" customHeight="1">
      <c r="A40" s="59">
        <v>22</v>
      </c>
      <c r="B40" s="37" t="s">
        <v>40</v>
      </c>
      <c r="C40" s="135">
        <v>1</v>
      </c>
      <c r="D40" s="75">
        <v>2</v>
      </c>
      <c r="E40" s="75" t="s">
        <v>22</v>
      </c>
      <c r="F40" s="97" t="s">
        <v>88</v>
      </c>
      <c r="G40" s="108">
        <f t="shared" si="0"/>
        <v>16</v>
      </c>
      <c r="H40" s="7"/>
      <c r="I40" s="7">
        <v>16</v>
      </c>
      <c r="J40" s="7"/>
      <c r="K40" s="7"/>
      <c r="L40" s="7"/>
      <c r="P40" s="102"/>
      <c r="Q40" s="102"/>
      <c r="R40" s="102"/>
      <c r="S40" s="102"/>
      <c r="T40" s="102"/>
      <c r="U40" s="102"/>
      <c r="V40" s="102"/>
      <c r="W40" s="102"/>
      <c r="X40" s="98"/>
    </row>
    <row r="41" spans="1:24" ht="40.5" customHeight="1">
      <c r="A41" s="59">
        <v>23</v>
      </c>
      <c r="B41" s="37" t="s">
        <v>124</v>
      </c>
      <c r="C41" s="135">
        <v>1</v>
      </c>
      <c r="D41" s="75">
        <v>2</v>
      </c>
      <c r="E41" s="75" t="s">
        <v>22</v>
      </c>
      <c r="F41" s="59" t="s">
        <v>177</v>
      </c>
      <c r="G41" s="108">
        <f t="shared" si="0"/>
        <v>16</v>
      </c>
      <c r="H41" s="108">
        <v>16</v>
      </c>
      <c r="I41" s="59"/>
      <c r="J41" s="59"/>
      <c r="K41" s="59"/>
      <c r="L41" s="59"/>
      <c r="P41" s="102"/>
      <c r="Q41" s="102"/>
      <c r="R41" s="102"/>
      <c r="S41" s="102"/>
      <c r="T41" s="102"/>
      <c r="U41" s="102"/>
      <c r="V41" s="102"/>
      <c r="W41" s="102"/>
      <c r="X41" s="98"/>
    </row>
    <row r="42" spans="1:24" ht="40.5" customHeight="1">
      <c r="A42" s="59">
        <v>24</v>
      </c>
      <c r="B42" s="37" t="s">
        <v>125</v>
      </c>
      <c r="C42" s="137">
        <v>1</v>
      </c>
      <c r="D42" s="23">
        <v>1</v>
      </c>
      <c r="E42" s="75" t="s">
        <v>22</v>
      </c>
      <c r="F42" s="6" t="s">
        <v>174</v>
      </c>
      <c r="G42" s="108">
        <f t="shared" si="0"/>
        <v>8</v>
      </c>
      <c r="H42" s="7">
        <v>8</v>
      </c>
      <c r="I42" s="7"/>
      <c r="J42" s="7"/>
      <c r="K42" s="7"/>
      <c r="L42" s="23"/>
      <c r="P42" s="102"/>
      <c r="Q42" s="102"/>
      <c r="R42" s="102"/>
      <c r="S42" s="102"/>
      <c r="T42" s="102"/>
      <c r="U42" s="102"/>
      <c r="V42" s="102"/>
      <c r="W42" s="102"/>
      <c r="X42" s="98"/>
    </row>
    <row r="43" spans="1:24" ht="40.5" customHeight="1">
      <c r="A43" s="59">
        <v>25</v>
      </c>
      <c r="B43" s="140" t="s">
        <v>126</v>
      </c>
      <c r="C43" s="138">
        <v>1</v>
      </c>
      <c r="D43" s="21">
        <v>1</v>
      </c>
      <c r="E43" s="75" t="s">
        <v>22</v>
      </c>
      <c r="F43" s="91" t="s">
        <v>42</v>
      </c>
      <c r="G43" s="108">
        <f t="shared" si="0"/>
        <v>10</v>
      </c>
      <c r="H43" s="21"/>
      <c r="I43" s="21"/>
      <c r="J43" s="21">
        <v>10</v>
      </c>
      <c r="K43" s="21"/>
      <c r="L43" s="21"/>
      <c r="P43" s="111"/>
      <c r="Q43" s="111"/>
      <c r="R43" s="111"/>
      <c r="S43" s="111"/>
      <c r="T43" s="111"/>
      <c r="U43" s="111"/>
      <c r="V43" s="111"/>
      <c r="W43" s="111"/>
      <c r="X43" s="98"/>
    </row>
    <row r="44" spans="1:24" ht="40.5" customHeight="1">
      <c r="A44" s="59">
        <v>26</v>
      </c>
      <c r="B44" s="37" t="s">
        <v>41</v>
      </c>
      <c r="C44" s="138">
        <v>1</v>
      </c>
      <c r="D44" s="21" t="s">
        <v>20</v>
      </c>
      <c r="E44" s="75" t="s">
        <v>22</v>
      </c>
      <c r="F44" s="85" t="s">
        <v>45</v>
      </c>
      <c r="G44" s="108">
        <f t="shared" si="0"/>
        <v>30</v>
      </c>
      <c r="H44" s="7"/>
      <c r="I44" s="7"/>
      <c r="J44" s="7">
        <v>30</v>
      </c>
      <c r="K44" s="7"/>
      <c r="L44" s="7"/>
      <c r="P44" s="102"/>
      <c r="Q44" s="102"/>
      <c r="R44" s="102"/>
      <c r="S44" s="102"/>
      <c r="T44" s="102"/>
      <c r="U44" s="102"/>
      <c r="V44" s="102"/>
      <c r="W44" s="102"/>
      <c r="X44" s="98"/>
    </row>
    <row r="45" spans="1:24" ht="12">
      <c r="A45" s="73"/>
      <c r="B45" s="68" t="s">
        <v>24</v>
      </c>
      <c r="C45" s="139">
        <f>SUM(C9:C44)</f>
        <v>60</v>
      </c>
      <c r="D45" s="320"/>
      <c r="E45" s="320"/>
      <c r="F45" s="320"/>
      <c r="G45" s="87">
        <f>SUM(G9:G34,G38:G44)</f>
        <v>1166</v>
      </c>
      <c r="H45" s="87">
        <f>SUM(H9:H44)</f>
        <v>324</v>
      </c>
      <c r="I45" s="87">
        <f>SUM(I9:I34,I38:I44)</f>
        <v>384</v>
      </c>
      <c r="J45" s="87">
        <f>SUM(J9:J36,J39:J44)</f>
        <v>256</v>
      </c>
      <c r="K45" s="87">
        <f>SUM(K9:K44)</f>
        <v>42</v>
      </c>
      <c r="L45" s="88">
        <f>SUM(L10:L44)</f>
        <v>160</v>
      </c>
      <c r="P45" s="98"/>
      <c r="Q45" s="98"/>
      <c r="R45" s="98"/>
      <c r="S45" s="98"/>
      <c r="T45" s="98"/>
      <c r="U45" s="98"/>
      <c r="V45" s="98"/>
      <c r="W45" s="98"/>
      <c r="X45" s="98"/>
    </row>
    <row r="46" spans="3:24" ht="12">
      <c r="C46" s="136"/>
      <c r="P46" s="98"/>
      <c r="Q46" s="98"/>
      <c r="R46" s="98"/>
      <c r="S46" s="98"/>
      <c r="T46" s="98"/>
      <c r="U46" s="98"/>
      <c r="V46" s="98"/>
      <c r="W46" s="98"/>
      <c r="X46" s="98"/>
    </row>
  </sheetData>
  <sheetProtection formatCells="0" formatColumns="0" formatRows="0" insertColumns="0" insertRows="0" insertHyperlinks="0" deleteColumns="0" deleteRows="0" sort="0" autoFilter="0" pivotTables="0"/>
  <mergeCells count="12">
    <mergeCell ref="B7:B8"/>
    <mergeCell ref="A7:A8"/>
    <mergeCell ref="D7:D8"/>
    <mergeCell ref="C5:F5"/>
    <mergeCell ref="G7:L7"/>
    <mergeCell ref="D45:F45"/>
    <mergeCell ref="E17:E18"/>
    <mergeCell ref="C17:C18"/>
    <mergeCell ref="C34:C35"/>
    <mergeCell ref="C36:C38"/>
    <mergeCell ref="F7:F8"/>
    <mergeCell ref="C7:C8"/>
  </mergeCells>
  <printOptions/>
  <pageMargins left="0.2755905511811024" right="0.1968503937007874" top="0.31496062992125984" bottom="0.35433070866141736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5"/>
  <sheetViews>
    <sheetView view="pageBreakPreview" zoomScaleSheetLayoutView="100" zoomScalePageLayoutView="0" workbookViewId="0" topLeftCell="A25">
      <selection activeCell="B32" sqref="B32"/>
    </sheetView>
  </sheetViews>
  <sheetFormatPr defaultColWidth="8.796875" defaultRowHeight="14.25"/>
  <cols>
    <col min="1" max="1" width="4.8984375" style="11" customWidth="1"/>
    <col min="2" max="2" width="22.09765625" style="70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384" width="9" style="11" customWidth="1"/>
  </cols>
  <sheetData>
    <row r="3" spans="1:12" ht="12">
      <c r="A3" s="61"/>
      <c r="B3" s="62"/>
      <c r="C3" s="63" t="s">
        <v>0</v>
      </c>
      <c r="D3" s="72"/>
      <c r="E3" s="61"/>
      <c r="F3" s="61"/>
      <c r="G3" s="64"/>
      <c r="H3" s="61"/>
      <c r="I3" s="61"/>
      <c r="J3" s="61"/>
      <c r="K3" s="61"/>
      <c r="L3" s="61"/>
    </row>
    <row r="4" spans="1:12" ht="12">
      <c r="A4" s="61"/>
      <c r="B4" s="62"/>
      <c r="C4" s="63" t="s">
        <v>1</v>
      </c>
      <c r="D4" s="72"/>
      <c r="E4" s="61"/>
      <c r="F4" s="61"/>
      <c r="G4" s="64"/>
      <c r="H4" s="61"/>
      <c r="I4" s="61"/>
      <c r="J4" s="61"/>
      <c r="K4" s="61"/>
      <c r="L4" s="61"/>
    </row>
    <row r="5" spans="1:12" ht="12">
      <c r="A5" s="61"/>
      <c r="B5" s="62"/>
      <c r="C5" s="330" t="s">
        <v>179</v>
      </c>
      <c r="D5" s="330"/>
      <c r="E5" s="330"/>
      <c r="F5" s="330"/>
      <c r="G5" s="64"/>
      <c r="H5" s="61"/>
      <c r="I5" s="61"/>
      <c r="J5" s="61"/>
      <c r="K5" s="61"/>
      <c r="L5" s="61"/>
    </row>
    <row r="6" spans="1:12" ht="12">
      <c r="A6" s="61"/>
      <c r="B6" s="62"/>
      <c r="C6" s="61"/>
      <c r="D6" s="61"/>
      <c r="E6" s="61"/>
      <c r="F6" s="61"/>
      <c r="G6" s="64"/>
      <c r="H6" s="61"/>
      <c r="I6" s="61"/>
      <c r="J6" s="61"/>
      <c r="K6" s="61"/>
      <c r="L6" s="61"/>
    </row>
    <row r="7" spans="1:12" s="12" customFormat="1" ht="14.25" customHeight="1">
      <c r="A7" s="326" t="s">
        <v>6</v>
      </c>
      <c r="B7" s="326" t="s">
        <v>7</v>
      </c>
      <c r="C7" s="328" t="s">
        <v>8</v>
      </c>
      <c r="D7" s="328" t="s">
        <v>149</v>
      </c>
      <c r="E7" s="65" t="s">
        <v>4</v>
      </c>
      <c r="F7" s="326" t="s">
        <v>11</v>
      </c>
      <c r="G7" s="318" t="s">
        <v>5</v>
      </c>
      <c r="H7" s="319"/>
      <c r="I7" s="319"/>
      <c r="J7" s="319"/>
      <c r="K7" s="319"/>
      <c r="L7" s="319"/>
    </row>
    <row r="8" spans="1:12" s="12" customFormat="1" ht="14.25" customHeight="1">
      <c r="A8" s="327"/>
      <c r="B8" s="327"/>
      <c r="C8" s="329"/>
      <c r="D8" s="329"/>
      <c r="E8" s="65" t="s">
        <v>10</v>
      </c>
      <c r="F8" s="327"/>
      <c r="G8" s="20" t="s">
        <v>12</v>
      </c>
      <c r="H8" s="19" t="s">
        <v>13</v>
      </c>
      <c r="I8" s="19" t="s">
        <v>14</v>
      </c>
      <c r="J8" s="19" t="s">
        <v>15</v>
      </c>
      <c r="K8" s="19" t="s">
        <v>49</v>
      </c>
      <c r="L8" s="19" t="s">
        <v>16</v>
      </c>
    </row>
    <row r="9" spans="1:12" s="12" customFormat="1" ht="40.5" customHeight="1">
      <c r="A9" s="59">
        <v>1</v>
      </c>
      <c r="B9" s="35" t="s">
        <v>50</v>
      </c>
      <c r="C9" s="74">
        <v>1</v>
      </c>
      <c r="D9" s="75">
        <v>2</v>
      </c>
      <c r="E9" s="224" t="s">
        <v>22</v>
      </c>
      <c r="F9" s="274" t="s">
        <v>236</v>
      </c>
      <c r="G9" s="78">
        <f>SUM(H9:L9)</f>
        <v>30</v>
      </c>
      <c r="H9" s="59">
        <v>15</v>
      </c>
      <c r="I9" s="59">
        <v>15</v>
      </c>
      <c r="J9" s="59"/>
      <c r="K9" s="59"/>
      <c r="L9" s="59"/>
    </row>
    <row r="10" spans="1:12" ht="40.5" customHeight="1">
      <c r="A10" s="57">
        <v>2</v>
      </c>
      <c r="B10" s="79" t="s">
        <v>51</v>
      </c>
      <c r="C10" s="80">
        <v>6</v>
      </c>
      <c r="D10" s="81">
        <v>2</v>
      </c>
      <c r="E10" s="76" t="s">
        <v>18</v>
      </c>
      <c r="F10" s="274" t="s">
        <v>236</v>
      </c>
      <c r="G10" s="78">
        <f aca="true" t="shared" si="0" ref="G10:G34">SUM(H10:L10)</f>
        <v>70</v>
      </c>
      <c r="H10" s="57">
        <v>40</v>
      </c>
      <c r="I10" s="57">
        <v>20</v>
      </c>
      <c r="J10" s="57"/>
      <c r="K10" s="57">
        <v>10</v>
      </c>
      <c r="L10" s="57"/>
    </row>
    <row r="11" spans="1:12" ht="40.5" customHeight="1">
      <c r="A11" s="59">
        <v>3</v>
      </c>
      <c r="B11" s="79" t="s">
        <v>52</v>
      </c>
      <c r="C11" s="80">
        <v>7</v>
      </c>
      <c r="D11" s="81" t="s">
        <v>20</v>
      </c>
      <c r="E11" s="76" t="s">
        <v>18</v>
      </c>
      <c r="F11" s="91" t="s">
        <v>19</v>
      </c>
      <c r="G11" s="78">
        <f t="shared" si="0"/>
        <v>100</v>
      </c>
      <c r="H11" s="57">
        <v>46</v>
      </c>
      <c r="I11" s="57">
        <v>44</v>
      </c>
      <c r="J11" s="57"/>
      <c r="K11" s="57">
        <v>10</v>
      </c>
      <c r="L11" s="57"/>
    </row>
    <row r="12" spans="1:12" ht="40.5" customHeight="1">
      <c r="A12" s="57">
        <v>4</v>
      </c>
      <c r="B12" s="79" t="s">
        <v>237</v>
      </c>
      <c r="C12" s="80">
        <v>2</v>
      </c>
      <c r="D12" s="81">
        <v>2</v>
      </c>
      <c r="E12" s="305" t="s">
        <v>18</v>
      </c>
      <c r="F12" s="91" t="s">
        <v>19</v>
      </c>
      <c r="G12" s="78">
        <v>22</v>
      </c>
      <c r="H12" s="57">
        <v>14</v>
      </c>
      <c r="I12" s="57">
        <v>8</v>
      </c>
      <c r="J12" s="57"/>
      <c r="K12" s="57"/>
      <c r="L12" s="57"/>
    </row>
    <row r="13" spans="1:12" ht="40.5" customHeight="1">
      <c r="A13" s="59">
        <v>5</v>
      </c>
      <c r="B13" s="317" t="s">
        <v>238</v>
      </c>
      <c r="C13" s="82">
        <v>1</v>
      </c>
      <c r="D13" s="75">
        <v>2</v>
      </c>
      <c r="E13" s="224" t="s">
        <v>22</v>
      </c>
      <c r="F13" s="6" t="s">
        <v>174</v>
      </c>
      <c r="G13" s="78">
        <v>20</v>
      </c>
      <c r="H13" s="57">
        <v>14</v>
      </c>
      <c r="I13" s="57">
        <v>6</v>
      </c>
      <c r="J13" s="57"/>
      <c r="K13" s="57"/>
      <c r="L13" s="57"/>
    </row>
    <row r="14" spans="1:12" ht="40.5" customHeight="1">
      <c r="A14" s="57">
        <v>6</v>
      </c>
      <c r="B14" s="79" t="s">
        <v>181</v>
      </c>
      <c r="C14" s="80">
        <v>6</v>
      </c>
      <c r="D14" s="81">
        <v>1</v>
      </c>
      <c r="E14" s="76" t="s">
        <v>18</v>
      </c>
      <c r="F14" s="66" t="s">
        <v>21</v>
      </c>
      <c r="G14" s="78">
        <f t="shared" si="0"/>
        <v>80</v>
      </c>
      <c r="H14" s="57">
        <v>40</v>
      </c>
      <c r="I14" s="57">
        <v>30</v>
      </c>
      <c r="J14" s="57"/>
      <c r="K14" s="57">
        <v>10</v>
      </c>
      <c r="L14" s="57"/>
    </row>
    <row r="15" spans="1:12" ht="40.5" customHeight="1">
      <c r="A15" s="59">
        <v>7</v>
      </c>
      <c r="B15" s="79" t="s">
        <v>182</v>
      </c>
      <c r="C15" s="80">
        <v>3</v>
      </c>
      <c r="D15" s="81">
        <v>1</v>
      </c>
      <c r="E15" s="224" t="s">
        <v>22</v>
      </c>
      <c r="F15" s="274" t="s">
        <v>236</v>
      </c>
      <c r="G15" s="78">
        <f t="shared" si="0"/>
        <v>60</v>
      </c>
      <c r="H15" s="57">
        <v>30</v>
      </c>
      <c r="I15" s="57">
        <v>20</v>
      </c>
      <c r="J15" s="57"/>
      <c r="K15" s="57">
        <v>10</v>
      </c>
      <c r="L15" s="57"/>
    </row>
    <row r="16" spans="1:12" ht="40.5" customHeight="1">
      <c r="A16" s="57">
        <v>8</v>
      </c>
      <c r="B16" s="79" t="s">
        <v>53</v>
      </c>
      <c r="C16" s="82">
        <v>2</v>
      </c>
      <c r="D16" s="81">
        <v>2</v>
      </c>
      <c r="E16" s="224" t="s">
        <v>22</v>
      </c>
      <c r="F16" s="274" t="s">
        <v>236</v>
      </c>
      <c r="G16" s="78">
        <f t="shared" si="0"/>
        <v>50</v>
      </c>
      <c r="H16" s="57">
        <v>20</v>
      </c>
      <c r="I16" s="57">
        <v>20</v>
      </c>
      <c r="J16" s="57"/>
      <c r="K16" s="57">
        <v>10</v>
      </c>
      <c r="L16" s="57"/>
    </row>
    <row r="17" spans="1:12" ht="40.5" customHeight="1">
      <c r="A17" s="59">
        <v>9</v>
      </c>
      <c r="B17" s="79" t="s">
        <v>56</v>
      </c>
      <c r="C17" s="80">
        <v>5</v>
      </c>
      <c r="D17" s="81" t="s">
        <v>20</v>
      </c>
      <c r="E17" s="76" t="s">
        <v>18</v>
      </c>
      <c r="F17" s="91" t="s">
        <v>19</v>
      </c>
      <c r="G17" s="78">
        <f t="shared" si="0"/>
        <v>56</v>
      </c>
      <c r="H17" s="57">
        <v>16</v>
      </c>
      <c r="I17" s="57">
        <v>40</v>
      </c>
      <c r="J17" s="57"/>
      <c r="K17" s="57"/>
      <c r="L17" s="57"/>
    </row>
    <row r="18" spans="1:12" ht="40.5" customHeight="1">
      <c r="A18" s="57">
        <v>10</v>
      </c>
      <c r="B18" s="79" t="s">
        <v>55</v>
      </c>
      <c r="C18" s="80">
        <v>2</v>
      </c>
      <c r="D18" s="81">
        <v>2</v>
      </c>
      <c r="E18" s="76" t="s">
        <v>18</v>
      </c>
      <c r="F18" s="58" t="s">
        <v>62</v>
      </c>
      <c r="G18" s="78">
        <f t="shared" si="0"/>
        <v>30</v>
      </c>
      <c r="H18" s="7">
        <v>10</v>
      </c>
      <c r="I18" s="7"/>
      <c r="J18" s="7">
        <v>10</v>
      </c>
      <c r="K18" s="7">
        <v>10</v>
      </c>
      <c r="L18" s="57"/>
    </row>
    <row r="19" spans="1:12" ht="40.5" customHeight="1">
      <c r="A19" s="59">
        <v>11</v>
      </c>
      <c r="B19" s="79" t="s">
        <v>113</v>
      </c>
      <c r="C19" s="80">
        <v>2</v>
      </c>
      <c r="D19" s="81" t="s">
        <v>20</v>
      </c>
      <c r="E19" s="81" t="s">
        <v>22</v>
      </c>
      <c r="F19" s="85" t="s">
        <v>47</v>
      </c>
      <c r="G19" s="78">
        <f t="shared" si="0"/>
        <v>60</v>
      </c>
      <c r="H19" s="57"/>
      <c r="I19" s="57"/>
      <c r="J19" s="57">
        <v>60</v>
      </c>
      <c r="K19" s="57"/>
      <c r="L19" s="57"/>
    </row>
    <row r="20" spans="1:12" ht="40.5" customHeight="1">
      <c r="A20" s="57">
        <v>12</v>
      </c>
      <c r="B20" s="79" t="s">
        <v>183</v>
      </c>
      <c r="C20" s="80">
        <v>6</v>
      </c>
      <c r="D20" s="81">
        <v>1</v>
      </c>
      <c r="E20" s="76" t="s">
        <v>18</v>
      </c>
      <c r="F20" s="91" t="s">
        <v>19</v>
      </c>
      <c r="G20" s="78">
        <f t="shared" si="0"/>
        <v>70</v>
      </c>
      <c r="H20" s="57">
        <v>20</v>
      </c>
      <c r="I20" s="57"/>
      <c r="J20" s="57">
        <v>40</v>
      </c>
      <c r="K20" s="57">
        <v>10</v>
      </c>
      <c r="L20" s="57"/>
    </row>
    <row r="21" spans="1:12" ht="40.5" customHeight="1">
      <c r="A21" s="59">
        <v>13</v>
      </c>
      <c r="B21" s="79" t="s">
        <v>184</v>
      </c>
      <c r="C21" s="80">
        <v>1</v>
      </c>
      <c r="D21" s="81">
        <v>2</v>
      </c>
      <c r="E21" s="81" t="s">
        <v>22</v>
      </c>
      <c r="F21" s="66" t="s">
        <v>21</v>
      </c>
      <c r="G21" s="78">
        <f t="shared" si="0"/>
        <v>20</v>
      </c>
      <c r="H21" s="57"/>
      <c r="I21" s="57">
        <v>20</v>
      </c>
      <c r="J21" s="57"/>
      <c r="K21" s="57"/>
      <c r="L21" s="57"/>
    </row>
    <row r="22" spans="1:12" ht="40.5" customHeight="1">
      <c r="A22" s="57">
        <v>14</v>
      </c>
      <c r="B22" s="79" t="s">
        <v>185</v>
      </c>
      <c r="C22" s="80">
        <v>3</v>
      </c>
      <c r="D22" s="81">
        <v>1</v>
      </c>
      <c r="E22" s="81" t="s">
        <v>22</v>
      </c>
      <c r="F22" s="66" t="s">
        <v>21</v>
      </c>
      <c r="G22" s="78">
        <f>SUM(H22:L22)</f>
        <v>60</v>
      </c>
      <c r="H22" s="57">
        <v>30</v>
      </c>
      <c r="I22" s="57">
        <v>20</v>
      </c>
      <c r="J22" s="57"/>
      <c r="K22" s="57">
        <v>10</v>
      </c>
      <c r="L22" s="57"/>
    </row>
    <row r="23" spans="1:12" ht="40.5" customHeight="1">
      <c r="A23" s="59">
        <v>15</v>
      </c>
      <c r="B23" s="79" t="s">
        <v>57</v>
      </c>
      <c r="C23" s="80">
        <v>1</v>
      </c>
      <c r="D23" s="81">
        <v>2</v>
      </c>
      <c r="E23" s="81" t="s">
        <v>22</v>
      </c>
      <c r="F23" s="274" t="s">
        <v>236</v>
      </c>
      <c r="G23" s="78">
        <f t="shared" si="0"/>
        <v>16</v>
      </c>
      <c r="H23" s="57">
        <v>16</v>
      </c>
      <c r="I23" s="57"/>
      <c r="J23" s="57"/>
      <c r="K23" s="57"/>
      <c r="L23" s="57"/>
    </row>
    <row r="24" spans="1:12" ht="46.5" customHeight="1">
      <c r="A24" s="57">
        <v>16</v>
      </c>
      <c r="B24" s="35" t="s">
        <v>186</v>
      </c>
      <c r="C24" s="80">
        <v>1</v>
      </c>
      <c r="D24" s="81">
        <v>1</v>
      </c>
      <c r="E24" s="81" t="s">
        <v>22</v>
      </c>
      <c r="F24" s="66" t="s">
        <v>21</v>
      </c>
      <c r="G24" s="78">
        <f t="shared" si="0"/>
        <v>16</v>
      </c>
      <c r="H24" s="7"/>
      <c r="I24" s="57">
        <v>16</v>
      </c>
      <c r="J24" s="57"/>
      <c r="K24" s="57"/>
      <c r="L24" s="57"/>
    </row>
    <row r="25" spans="1:12" ht="40.5" customHeight="1">
      <c r="A25" s="59">
        <v>17</v>
      </c>
      <c r="B25" s="35" t="s">
        <v>187</v>
      </c>
      <c r="C25" s="80">
        <v>1</v>
      </c>
      <c r="D25" s="81">
        <v>2</v>
      </c>
      <c r="E25" s="81" t="s">
        <v>22</v>
      </c>
      <c r="F25" s="91" t="s">
        <v>19</v>
      </c>
      <c r="G25" s="78">
        <f t="shared" si="0"/>
        <v>16</v>
      </c>
      <c r="H25" s="57"/>
      <c r="I25" s="7">
        <v>16</v>
      </c>
      <c r="J25" s="7"/>
      <c r="K25" s="7"/>
      <c r="L25" s="57"/>
    </row>
    <row r="26" spans="1:12" ht="40.5" customHeight="1">
      <c r="A26" s="59">
        <v>7</v>
      </c>
      <c r="B26" s="35" t="s">
        <v>188</v>
      </c>
      <c r="C26" s="331">
        <v>1</v>
      </c>
      <c r="D26" s="81">
        <v>1</v>
      </c>
      <c r="E26" s="81" t="s">
        <v>22</v>
      </c>
      <c r="F26" s="66" t="s">
        <v>21</v>
      </c>
      <c r="G26" s="337">
        <f>SUM(H26:L26)</f>
        <v>16</v>
      </c>
      <c r="H26" s="57"/>
      <c r="I26" s="334">
        <v>16</v>
      </c>
      <c r="J26" s="7"/>
      <c r="K26" s="7"/>
      <c r="L26" s="57"/>
    </row>
    <row r="27" spans="1:12" ht="40.5" customHeight="1">
      <c r="A27" s="59">
        <v>7</v>
      </c>
      <c r="B27" s="35" t="s">
        <v>189</v>
      </c>
      <c r="C27" s="333"/>
      <c r="D27" s="81">
        <v>1</v>
      </c>
      <c r="E27" s="81" t="s">
        <v>22</v>
      </c>
      <c r="F27" s="66" t="s">
        <v>21</v>
      </c>
      <c r="G27" s="338"/>
      <c r="H27" s="57"/>
      <c r="I27" s="336"/>
      <c r="J27" s="7"/>
      <c r="K27" s="7"/>
      <c r="L27" s="57"/>
    </row>
    <row r="28" spans="1:12" ht="40.5" customHeight="1">
      <c r="A28" s="59">
        <v>7</v>
      </c>
      <c r="B28" s="37" t="s">
        <v>121</v>
      </c>
      <c r="C28" s="331">
        <v>2</v>
      </c>
      <c r="D28" s="81">
        <v>1</v>
      </c>
      <c r="E28" s="81" t="s">
        <v>22</v>
      </c>
      <c r="F28" s="85" t="s">
        <v>47</v>
      </c>
      <c r="G28" s="337">
        <f>SUM(H28:L28)</f>
        <v>60</v>
      </c>
      <c r="H28" s="57"/>
      <c r="I28" s="334"/>
      <c r="J28" s="334">
        <v>60</v>
      </c>
      <c r="K28" s="7"/>
      <c r="L28" s="57"/>
    </row>
    <row r="29" spans="1:12" ht="40.5" customHeight="1">
      <c r="A29" s="59">
        <v>7</v>
      </c>
      <c r="B29" s="37" t="s">
        <v>122</v>
      </c>
      <c r="C29" s="332"/>
      <c r="D29" s="81">
        <v>1</v>
      </c>
      <c r="E29" s="81" t="s">
        <v>22</v>
      </c>
      <c r="F29" s="85" t="s">
        <v>47</v>
      </c>
      <c r="G29" s="339"/>
      <c r="H29" s="57"/>
      <c r="I29" s="335"/>
      <c r="J29" s="335"/>
      <c r="K29" s="7"/>
      <c r="L29" s="57"/>
    </row>
    <row r="30" spans="1:12" ht="40.5" customHeight="1">
      <c r="A30" s="59">
        <v>7</v>
      </c>
      <c r="B30" s="37" t="s">
        <v>123</v>
      </c>
      <c r="C30" s="333"/>
      <c r="D30" s="81">
        <v>1</v>
      </c>
      <c r="E30" s="81" t="s">
        <v>22</v>
      </c>
      <c r="F30" s="85" t="s">
        <v>47</v>
      </c>
      <c r="G30" s="338"/>
      <c r="H30" s="57"/>
      <c r="I30" s="336"/>
      <c r="J30" s="336"/>
      <c r="K30" s="7"/>
      <c r="L30" s="57"/>
    </row>
    <row r="31" spans="1:12" ht="40.5" customHeight="1">
      <c r="A31" s="59">
        <v>7</v>
      </c>
      <c r="B31" s="37" t="s">
        <v>190</v>
      </c>
      <c r="C31" s="331">
        <v>1</v>
      </c>
      <c r="D31" s="81">
        <v>1</v>
      </c>
      <c r="E31" s="81" t="s">
        <v>22</v>
      </c>
      <c r="F31" s="274" t="s">
        <v>236</v>
      </c>
      <c r="G31" s="337">
        <f>SUM(H31:L31)</f>
        <v>16</v>
      </c>
      <c r="H31" s="57"/>
      <c r="I31" s="334">
        <v>16</v>
      </c>
      <c r="J31" s="7"/>
      <c r="K31" s="7"/>
      <c r="L31" s="57"/>
    </row>
    <row r="32" spans="1:12" ht="40.5" customHeight="1">
      <c r="A32" s="57">
        <v>18</v>
      </c>
      <c r="B32" s="37" t="s">
        <v>191</v>
      </c>
      <c r="C32" s="333"/>
      <c r="D32" s="81">
        <v>2</v>
      </c>
      <c r="E32" s="81" t="s">
        <v>22</v>
      </c>
      <c r="F32" s="6" t="s">
        <v>174</v>
      </c>
      <c r="G32" s="338"/>
      <c r="H32" s="57"/>
      <c r="I32" s="336"/>
      <c r="J32" s="57"/>
      <c r="K32" s="57"/>
      <c r="L32" s="57"/>
    </row>
    <row r="33" spans="1:12" ht="34.5" customHeight="1">
      <c r="A33" s="59">
        <v>18</v>
      </c>
      <c r="B33" s="79" t="s">
        <v>38</v>
      </c>
      <c r="C33" s="80">
        <v>5</v>
      </c>
      <c r="D33" s="81">
        <v>2</v>
      </c>
      <c r="E33" s="81" t="s">
        <v>22</v>
      </c>
      <c r="F33" s="66" t="s">
        <v>23</v>
      </c>
      <c r="G33" s="78">
        <f>SUM(H33:L33)</f>
        <v>160</v>
      </c>
      <c r="H33" s="57"/>
      <c r="I33" s="57"/>
      <c r="J33" s="57"/>
      <c r="K33" s="57"/>
      <c r="L33" s="57">
        <v>160</v>
      </c>
    </row>
    <row r="34" spans="1:12" ht="40.5" customHeight="1">
      <c r="A34" s="57">
        <v>20</v>
      </c>
      <c r="B34" s="79" t="s">
        <v>59</v>
      </c>
      <c r="C34" s="80">
        <v>1</v>
      </c>
      <c r="D34" s="81">
        <v>2</v>
      </c>
      <c r="E34" s="81" t="s">
        <v>22</v>
      </c>
      <c r="F34" s="85" t="s">
        <v>45</v>
      </c>
      <c r="G34" s="78">
        <f t="shared" si="0"/>
        <v>30</v>
      </c>
      <c r="H34" s="8"/>
      <c r="I34" s="57"/>
      <c r="J34" s="57">
        <v>30</v>
      </c>
      <c r="K34" s="57"/>
      <c r="L34" s="57"/>
    </row>
    <row r="35" spans="1:12" ht="12">
      <c r="A35" s="67"/>
      <c r="B35" s="68" t="s">
        <v>24</v>
      </c>
      <c r="C35" s="86">
        <f>SUM(C9:C34)</f>
        <v>60</v>
      </c>
      <c r="D35" s="320"/>
      <c r="E35" s="320"/>
      <c r="F35" s="320"/>
      <c r="G35" s="87">
        <f>SUM(G9:G34)</f>
        <v>1058</v>
      </c>
      <c r="H35" s="87">
        <f>SUM(H9:H33)</f>
        <v>311</v>
      </c>
      <c r="I35" s="87">
        <f>SUM(I9:I34)</f>
        <v>307</v>
      </c>
      <c r="J35" s="87">
        <f>SUM(J9:J34)</f>
        <v>200</v>
      </c>
      <c r="K35" s="87">
        <f>SUM(K9:K34)</f>
        <v>80</v>
      </c>
      <c r="L35" s="88">
        <f>SUM(L9:L34)</f>
        <v>160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C5:F5"/>
    <mergeCell ref="F7:F8"/>
    <mergeCell ref="C28:C30"/>
    <mergeCell ref="C31:C32"/>
    <mergeCell ref="C26:C27"/>
    <mergeCell ref="J28:J30"/>
    <mergeCell ref="I26:I27"/>
    <mergeCell ref="G26:G27"/>
    <mergeCell ref="I28:I30"/>
    <mergeCell ref="G28:G30"/>
    <mergeCell ref="B7:B8"/>
    <mergeCell ref="A7:A8"/>
    <mergeCell ref="C7:C8"/>
    <mergeCell ref="D7:D8"/>
    <mergeCell ref="G7:L7"/>
    <mergeCell ref="D35:F35"/>
    <mergeCell ref="I31:I32"/>
    <mergeCell ref="G31:G32"/>
  </mergeCells>
  <printOptions/>
  <pageMargins left="0.7" right="0.7" top="0.75" bottom="0.75" header="0.3" footer="0.3"/>
  <pageSetup horizontalDpi="600" verticalDpi="600" orientation="portrait" paperSize="9" scale="65" r:id="rId2"/>
  <rowBreaks count="1" manualBreakCount="1">
    <brk id="3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3"/>
  <sheetViews>
    <sheetView view="pageBreakPreview" zoomScaleSheetLayoutView="100" zoomScalePageLayoutView="0" workbookViewId="0" topLeftCell="A19">
      <selection activeCell="B28" sqref="B28"/>
    </sheetView>
  </sheetViews>
  <sheetFormatPr defaultColWidth="8.796875" defaultRowHeight="14.25"/>
  <cols>
    <col min="1" max="1" width="4.8984375" style="39" customWidth="1"/>
    <col min="2" max="2" width="22.09765625" style="49" customWidth="1"/>
    <col min="3" max="5" width="5.8984375" style="39" customWidth="1"/>
    <col min="6" max="6" width="40.8984375" style="39" customWidth="1"/>
    <col min="7" max="7" width="6.59765625" style="40" customWidth="1"/>
    <col min="8" max="13" width="4.69921875" style="39" customWidth="1"/>
    <col min="14" max="16384" width="9" style="39" customWidth="1"/>
  </cols>
  <sheetData>
    <row r="3" spans="1:12" ht="15">
      <c r="A3" s="41"/>
      <c r="B3" s="50"/>
      <c r="C3" s="51" t="s">
        <v>0</v>
      </c>
      <c r="D3" s="41"/>
      <c r="E3" s="41"/>
      <c r="F3" s="41"/>
      <c r="G3" s="42"/>
      <c r="H3" s="41"/>
      <c r="I3" s="41"/>
      <c r="J3" s="41"/>
      <c r="K3" s="41"/>
      <c r="L3" s="41"/>
    </row>
    <row r="4" spans="1:12" ht="15">
      <c r="A4" s="41"/>
      <c r="B4" s="50"/>
      <c r="C4" s="51" t="s">
        <v>1</v>
      </c>
      <c r="D4" s="41"/>
      <c r="E4" s="41"/>
      <c r="F4" s="41"/>
      <c r="G4" s="42"/>
      <c r="H4" s="41"/>
      <c r="I4" s="41"/>
      <c r="J4" s="41"/>
      <c r="K4" s="41"/>
      <c r="L4" s="41"/>
    </row>
    <row r="5" spans="1:12" ht="15">
      <c r="A5" s="41"/>
      <c r="B5" s="50"/>
      <c r="C5" s="346" t="s">
        <v>192</v>
      </c>
      <c r="D5" s="346"/>
      <c r="E5" s="346"/>
      <c r="F5" s="346"/>
      <c r="G5" s="42"/>
      <c r="H5" s="41"/>
      <c r="I5" s="41"/>
      <c r="J5" s="41"/>
      <c r="K5" s="41"/>
      <c r="L5" s="41"/>
    </row>
    <row r="6" spans="1:12" ht="15">
      <c r="A6" s="41"/>
      <c r="B6" s="50"/>
      <c r="C6" s="41"/>
      <c r="D6" s="41"/>
      <c r="E6" s="41"/>
      <c r="F6" s="41"/>
      <c r="G6" s="42"/>
      <c r="H6" s="41"/>
      <c r="I6" s="41"/>
      <c r="J6" s="41"/>
      <c r="K6" s="41"/>
      <c r="L6" s="41"/>
    </row>
    <row r="7" spans="1:12" s="40" customFormat="1" ht="15">
      <c r="A7" s="347" t="s">
        <v>6</v>
      </c>
      <c r="B7" s="347" t="s">
        <v>7</v>
      </c>
      <c r="C7" s="349" t="s">
        <v>8</v>
      </c>
      <c r="D7" s="351" t="s">
        <v>149</v>
      </c>
      <c r="E7" s="44" t="s">
        <v>4</v>
      </c>
      <c r="F7" s="326" t="s">
        <v>11</v>
      </c>
      <c r="G7" s="340" t="s">
        <v>5</v>
      </c>
      <c r="H7" s="341"/>
      <c r="I7" s="341"/>
      <c r="J7" s="341"/>
      <c r="K7" s="341"/>
      <c r="L7" s="341"/>
    </row>
    <row r="8" spans="1:12" s="40" customFormat="1" ht="14.25" customHeight="1">
      <c r="A8" s="348"/>
      <c r="B8" s="348"/>
      <c r="C8" s="350"/>
      <c r="D8" s="352"/>
      <c r="E8" s="44" t="s">
        <v>10</v>
      </c>
      <c r="F8" s="327"/>
      <c r="G8" s="43" t="s">
        <v>12</v>
      </c>
      <c r="H8" s="38" t="s">
        <v>13</v>
      </c>
      <c r="I8" s="38" t="s">
        <v>14</v>
      </c>
      <c r="J8" s="38" t="s">
        <v>15</v>
      </c>
      <c r="K8" s="38" t="s">
        <v>49</v>
      </c>
      <c r="L8" s="38" t="s">
        <v>16</v>
      </c>
    </row>
    <row r="9" spans="1:12" s="40" customFormat="1" ht="35.25" customHeight="1">
      <c r="A9" s="43">
        <v>1</v>
      </c>
      <c r="B9" s="53" t="s">
        <v>68</v>
      </c>
      <c r="C9" s="4">
        <v>3</v>
      </c>
      <c r="D9" s="5">
        <v>2</v>
      </c>
      <c r="E9" s="3" t="s">
        <v>18</v>
      </c>
      <c r="F9" s="46" t="s">
        <v>21</v>
      </c>
      <c r="G9" s="52">
        <f aca="true" t="shared" si="0" ref="G9:G32">SUM(H9:L9)</f>
        <v>30</v>
      </c>
      <c r="H9" s="6">
        <v>20</v>
      </c>
      <c r="I9" s="6">
        <v>10</v>
      </c>
      <c r="J9" s="6"/>
      <c r="K9" s="6"/>
      <c r="L9" s="6"/>
    </row>
    <row r="10" spans="1:12" s="40" customFormat="1" ht="40.5" customHeight="1">
      <c r="A10" s="26">
        <v>2</v>
      </c>
      <c r="B10" s="53" t="s">
        <v>65</v>
      </c>
      <c r="C10" s="1">
        <v>3</v>
      </c>
      <c r="D10" s="2">
        <v>1</v>
      </c>
      <c r="E10" s="3" t="s">
        <v>18</v>
      </c>
      <c r="F10" s="25" t="s">
        <v>62</v>
      </c>
      <c r="G10" s="52">
        <f t="shared" si="0"/>
        <v>30</v>
      </c>
      <c r="H10" s="45"/>
      <c r="I10" s="45">
        <v>10</v>
      </c>
      <c r="J10" s="45">
        <v>10</v>
      </c>
      <c r="K10" s="45">
        <v>10</v>
      </c>
      <c r="L10" s="45"/>
    </row>
    <row r="11" spans="1:12" s="40" customFormat="1" ht="40.5" customHeight="1">
      <c r="A11" s="26">
        <v>3</v>
      </c>
      <c r="B11" s="53" t="s">
        <v>32</v>
      </c>
      <c r="C11" s="4">
        <v>2</v>
      </c>
      <c r="D11" s="5" t="s">
        <v>20</v>
      </c>
      <c r="E11" s="3" t="s">
        <v>18</v>
      </c>
      <c r="F11" s="48" t="s">
        <v>47</v>
      </c>
      <c r="G11" s="52">
        <f t="shared" si="0"/>
        <v>60</v>
      </c>
      <c r="H11" s="6"/>
      <c r="I11" s="6"/>
      <c r="J11" s="6">
        <v>60</v>
      </c>
      <c r="K11" s="6"/>
      <c r="L11" s="6"/>
    </row>
    <row r="12" spans="1:12" s="40" customFormat="1" ht="40.5" customHeight="1">
      <c r="A12" s="26">
        <v>4</v>
      </c>
      <c r="B12" s="53" t="s">
        <v>70</v>
      </c>
      <c r="C12" s="116">
        <v>4</v>
      </c>
      <c r="D12" s="5">
        <v>1</v>
      </c>
      <c r="E12" s="3" t="s">
        <v>18</v>
      </c>
      <c r="F12" s="6" t="s">
        <v>89</v>
      </c>
      <c r="G12" s="52">
        <f t="shared" si="0"/>
        <v>40</v>
      </c>
      <c r="H12" s="6"/>
      <c r="I12" s="6">
        <v>15</v>
      </c>
      <c r="J12" s="6">
        <v>5</v>
      </c>
      <c r="K12" s="6">
        <v>20</v>
      </c>
      <c r="L12" s="6"/>
    </row>
    <row r="13" spans="1:12" s="40" customFormat="1" ht="40.5" customHeight="1">
      <c r="A13" s="43">
        <v>5</v>
      </c>
      <c r="B13" s="53" t="s">
        <v>69</v>
      </c>
      <c r="C13" s="4">
        <v>3</v>
      </c>
      <c r="D13" s="5">
        <v>1</v>
      </c>
      <c r="E13" s="3" t="s">
        <v>18</v>
      </c>
      <c r="F13" s="46" t="s">
        <v>21</v>
      </c>
      <c r="G13" s="52">
        <f t="shared" si="0"/>
        <v>32</v>
      </c>
      <c r="H13" s="6">
        <v>20</v>
      </c>
      <c r="I13" s="6">
        <v>12</v>
      </c>
      <c r="J13" s="6"/>
      <c r="K13" s="6"/>
      <c r="L13" s="6"/>
    </row>
    <row r="14" spans="1:12" s="40" customFormat="1" ht="40.5" customHeight="1">
      <c r="A14" s="26">
        <v>6</v>
      </c>
      <c r="B14" s="53" t="s">
        <v>67</v>
      </c>
      <c r="C14" s="4">
        <v>4</v>
      </c>
      <c r="D14" s="5">
        <v>1</v>
      </c>
      <c r="E14" s="3" t="s">
        <v>18</v>
      </c>
      <c r="F14" s="274" t="s">
        <v>236</v>
      </c>
      <c r="G14" s="52">
        <f t="shared" si="0"/>
        <v>40</v>
      </c>
      <c r="H14" s="6">
        <v>20</v>
      </c>
      <c r="I14" s="6">
        <v>10</v>
      </c>
      <c r="J14" s="6"/>
      <c r="K14" s="6">
        <v>10</v>
      </c>
      <c r="L14" s="6"/>
    </row>
    <row r="15" spans="1:12" ht="40.5" customHeight="1">
      <c r="A15" s="26">
        <v>7</v>
      </c>
      <c r="B15" s="53" t="s">
        <v>66</v>
      </c>
      <c r="C15" s="4">
        <v>5</v>
      </c>
      <c r="D15" s="5">
        <v>2</v>
      </c>
      <c r="E15" s="3" t="s">
        <v>18</v>
      </c>
      <c r="F15" s="46" t="s">
        <v>21</v>
      </c>
      <c r="G15" s="52">
        <f t="shared" si="0"/>
        <v>50</v>
      </c>
      <c r="H15" s="6">
        <v>20</v>
      </c>
      <c r="I15" s="6">
        <v>10</v>
      </c>
      <c r="J15" s="6"/>
      <c r="K15" s="6">
        <v>20</v>
      </c>
      <c r="L15" s="6"/>
    </row>
    <row r="16" spans="1:12" ht="40.5" customHeight="1">
      <c r="A16" s="26">
        <v>8</v>
      </c>
      <c r="B16" s="53" t="s">
        <v>77</v>
      </c>
      <c r="C16" s="4">
        <v>2</v>
      </c>
      <c r="D16" s="5">
        <v>2</v>
      </c>
      <c r="E16" s="2" t="s">
        <v>22</v>
      </c>
      <c r="F16" s="47" t="s">
        <v>19</v>
      </c>
      <c r="G16" s="52">
        <f t="shared" si="0"/>
        <v>35</v>
      </c>
      <c r="H16" s="6">
        <v>24</v>
      </c>
      <c r="I16" s="6">
        <v>6</v>
      </c>
      <c r="J16" s="6"/>
      <c r="K16" s="6">
        <v>5</v>
      </c>
      <c r="L16" s="6"/>
    </row>
    <row r="17" spans="1:12" ht="40.5" customHeight="1">
      <c r="A17" s="43">
        <v>9</v>
      </c>
      <c r="B17" s="53" t="s">
        <v>78</v>
      </c>
      <c r="C17" s="4">
        <v>2</v>
      </c>
      <c r="D17" s="5">
        <v>1</v>
      </c>
      <c r="E17" s="2" t="s">
        <v>22</v>
      </c>
      <c r="F17" s="22" t="s">
        <v>60</v>
      </c>
      <c r="G17" s="52">
        <f t="shared" si="0"/>
        <v>30</v>
      </c>
      <c r="H17" s="6">
        <v>20</v>
      </c>
      <c r="I17" s="6">
        <v>10</v>
      </c>
      <c r="J17" s="6"/>
      <c r="K17" s="6"/>
      <c r="L17" s="6"/>
    </row>
    <row r="18" spans="1:12" ht="40.5" customHeight="1">
      <c r="A18" s="26">
        <v>10</v>
      </c>
      <c r="B18" s="53" t="s">
        <v>71</v>
      </c>
      <c r="C18" s="4">
        <v>1</v>
      </c>
      <c r="D18" s="5">
        <v>1</v>
      </c>
      <c r="E18" s="2" t="s">
        <v>22</v>
      </c>
      <c r="F18" s="47" t="s">
        <v>19</v>
      </c>
      <c r="G18" s="52">
        <f t="shared" si="0"/>
        <v>15</v>
      </c>
      <c r="H18" s="6">
        <v>10</v>
      </c>
      <c r="I18" s="6"/>
      <c r="J18" s="6"/>
      <c r="K18" s="6">
        <v>5</v>
      </c>
      <c r="L18" s="6"/>
    </row>
    <row r="19" spans="1:12" ht="40.5" customHeight="1">
      <c r="A19" s="43">
        <v>11</v>
      </c>
      <c r="B19" s="53" t="s">
        <v>87</v>
      </c>
      <c r="C19" s="4">
        <v>4</v>
      </c>
      <c r="D19" s="5">
        <v>2</v>
      </c>
      <c r="E19" s="2" t="s">
        <v>22</v>
      </c>
      <c r="F19" s="6" t="s">
        <v>174</v>
      </c>
      <c r="G19" s="52">
        <f>SUM(H19:L19)</f>
        <v>50</v>
      </c>
      <c r="H19" s="6">
        <v>10</v>
      </c>
      <c r="I19" s="6"/>
      <c r="J19" s="6">
        <v>30</v>
      </c>
      <c r="K19" s="6">
        <v>10</v>
      </c>
      <c r="L19" s="6"/>
    </row>
    <row r="20" spans="1:12" ht="40.5" customHeight="1">
      <c r="A20" s="26">
        <v>12</v>
      </c>
      <c r="B20" s="53" t="s">
        <v>72</v>
      </c>
      <c r="C20" s="4">
        <v>1</v>
      </c>
      <c r="D20" s="5">
        <v>2</v>
      </c>
      <c r="E20" s="2" t="s">
        <v>22</v>
      </c>
      <c r="F20" s="46" t="s">
        <v>21</v>
      </c>
      <c r="G20" s="52">
        <f t="shared" si="0"/>
        <v>8</v>
      </c>
      <c r="H20" s="6">
        <v>8</v>
      </c>
      <c r="I20" s="6"/>
      <c r="J20" s="6"/>
      <c r="K20" s="6"/>
      <c r="L20" s="6"/>
    </row>
    <row r="21" spans="1:12" ht="40.5" customHeight="1">
      <c r="A21" s="43">
        <v>13</v>
      </c>
      <c r="B21" s="53" t="s">
        <v>75</v>
      </c>
      <c r="C21" s="4">
        <v>2</v>
      </c>
      <c r="D21" s="5">
        <v>1</v>
      </c>
      <c r="E21" s="2" t="s">
        <v>22</v>
      </c>
      <c r="F21" s="46" t="s">
        <v>21</v>
      </c>
      <c r="G21" s="52">
        <f t="shared" si="0"/>
        <v>30</v>
      </c>
      <c r="H21" s="6">
        <v>20</v>
      </c>
      <c r="I21" s="6">
        <v>10</v>
      </c>
      <c r="J21" s="6"/>
      <c r="K21" s="6"/>
      <c r="L21" s="6"/>
    </row>
    <row r="22" spans="1:12" ht="40.5" customHeight="1">
      <c r="A22" s="26">
        <v>14</v>
      </c>
      <c r="B22" s="53" t="s">
        <v>74</v>
      </c>
      <c r="C22" s="4">
        <v>2</v>
      </c>
      <c r="D22" s="5">
        <v>2</v>
      </c>
      <c r="E22" s="2" t="s">
        <v>22</v>
      </c>
      <c r="F22" s="46" t="s">
        <v>21</v>
      </c>
      <c r="G22" s="52">
        <f t="shared" si="0"/>
        <v>20</v>
      </c>
      <c r="H22" s="6">
        <v>10</v>
      </c>
      <c r="I22" s="6">
        <v>10</v>
      </c>
      <c r="J22" s="6"/>
      <c r="K22" s="6"/>
      <c r="L22" s="6"/>
    </row>
    <row r="23" spans="1:12" ht="40.5" customHeight="1">
      <c r="A23" s="43">
        <v>15</v>
      </c>
      <c r="B23" s="53" t="s">
        <v>79</v>
      </c>
      <c r="C23" s="4">
        <v>2</v>
      </c>
      <c r="D23" s="5">
        <v>2</v>
      </c>
      <c r="E23" s="2" t="s">
        <v>22</v>
      </c>
      <c r="F23" s="46" t="s">
        <v>21</v>
      </c>
      <c r="G23" s="52">
        <f t="shared" si="0"/>
        <v>30</v>
      </c>
      <c r="H23" s="6">
        <v>20</v>
      </c>
      <c r="I23" s="6">
        <v>10</v>
      </c>
      <c r="J23" s="6"/>
      <c r="K23" s="6"/>
      <c r="L23" s="6"/>
    </row>
    <row r="24" spans="1:12" ht="40.5" customHeight="1">
      <c r="A24" s="26">
        <v>16</v>
      </c>
      <c r="B24" s="53" t="s">
        <v>81</v>
      </c>
      <c r="C24" s="4">
        <v>1</v>
      </c>
      <c r="D24" s="5">
        <v>1</v>
      </c>
      <c r="E24" s="2" t="s">
        <v>22</v>
      </c>
      <c r="F24" s="48" t="s">
        <v>86</v>
      </c>
      <c r="G24" s="52">
        <f t="shared" si="0"/>
        <v>14</v>
      </c>
      <c r="H24" s="6"/>
      <c r="I24" s="6">
        <v>14</v>
      </c>
      <c r="J24" s="6"/>
      <c r="K24" s="6"/>
      <c r="L24" s="6"/>
    </row>
    <row r="25" spans="1:12" ht="40.5" customHeight="1">
      <c r="A25" s="43">
        <v>17</v>
      </c>
      <c r="B25" s="53" t="s">
        <v>61</v>
      </c>
      <c r="C25" s="4">
        <v>10</v>
      </c>
      <c r="D25" s="5">
        <v>2</v>
      </c>
      <c r="E25" s="2" t="s">
        <v>22</v>
      </c>
      <c r="F25" s="48" t="s">
        <v>23</v>
      </c>
      <c r="G25" s="52">
        <f t="shared" si="0"/>
        <v>0</v>
      </c>
      <c r="H25" s="6"/>
      <c r="I25" s="6"/>
      <c r="J25" s="6"/>
      <c r="K25" s="6"/>
      <c r="L25" s="6"/>
    </row>
    <row r="26" spans="1:12" ht="40.5" customHeight="1">
      <c r="A26" s="26">
        <v>18</v>
      </c>
      <c r="B26" s="53" t="s">
        <v>76</v>
      </c>
      <c r="C26" s="4">
        <v>2</v>
      </c>
      <c r="D26" s="5">
        <v>1</v>
      </c>
      <c r="E26" s="2" t="s">
        <v>22</v>
      </c>
      <c r="F26" s="46" t="s">
        <v>21</v>
      </c>
      <c r="G26" s="52">
        <f t="shared" si="0"/>
        <v>30</v>
      </c>
      <c r="H26" s="6">
        <v>20</v>
      </c>
      <c r="I26" s="6">
        <v>10</v>
      </c>
      <c r="J26" s="6"/>
      <c r="K26" s="6"/>
      <c r="L26" s="6"/>
    </row>
    <row r="27" spans="1:12" ht="40.5" customHeight="1">
      <c r="A27" s="43">
        <v>19</v>
      </c>
      <c r="B27" s="53" t="s">
        <v>82</v>
      </c>
      <c r="C27" s="4">
        <v>1</v>
      </c>
      <c r="D27" s="5">
        <v>1</v>
      </c>
      <c r="E27" s="2" t="s">
        <v>22</v>
      </c>
      <c r="F27" s="48" t="s">
        <v>85</v>
      </c>
      <c r="G27" s="52">
        <f t="shared" si="0"/>
        <v>10</v>
      </c>
      <c r="H27" s="6">
        <v>10</v>
      </c>
      <c r="I27" s="6"/>
      <c r="J27" s="6"/>
      <c r="K27" s="6"/>
      <c r="L27" s="6"/>
    </row>
    <row r="28" spans="1:12" ht="40.5" customHeight="1">
      <c r="A28" s="26">
        <v>20</v>
      </c>
      <c r="B28" s="53" t="s">
        <v>83</v>
      </c>
      <c r="C28" s="343">
        <v>3</v>
      </c>
      <c r="D28" s="5" t="s">
        <v>20</v>
      </c>
      <c r="E28" s="2" t="s">
        <v>22</v>
      </c>
      <c r="F28" s="46" t="s">
        <v>21</v>
      </c>
      <c r="G28" s="52">
        <f t="shared" si="0"/>
        <v>26</v>
      </c>
      <c r="H28" s="6">
        <v>10</v>
      </c>
      <c r="I28" s="6">
        <v>10</v>
      </c>
      <c r="J28" s="6"/>
      <c r="K28" s="6">
        <v>6</v>
      </c>
      <c r="L28" s="6"/>
    </row>
    <row r="29" spans="1:12" ht="40.5" customHeight="1">
      <c r="A29" s="43">
        <v>21</v>
      </c>
      <c r="B29" s="53" t="s">
        <v>84</v>
      </c>
      <c r="C29" s="344"/>
      <c r="D29" s="5" t="s">
        <v>20</v>
      </c>
      <c r="E29" s="2" t="s">
        <v>22</v>
      </c>
      <c r="F29" s="6" t="s">
        <v>80</v>
      </c>
      <c r="G29" s="52">
        <f t="shared" si="0"/>
        <v>12</v>
      </c>
      <c r="H29" s="6"/>
      <c r="I29" s="6">
        <v>10</v>
      </c>
      <c r="J29" s="6"/>
      <c r="K29" s="6">
        <v>2</v>
      </c>
      <c r="L29" s="6"/>
    </row>
    <row r="30" spans="1:12" ht="40.5" customHeight="1">
      <c r="A30" s="26">
        <v>22</v>
      </c>
      <c r="B30" s="53" t="s">
        <v>84</v>
      </c>
      <c r="C30" s="345"/>
      <c r="D30" s="5" t="s">
        <v>20</v>
      </c>
      <c r="E30" s="2" t="s">
        <v>22</v>
      </c>
      <c r="F30" s="48" t="s">
        <v>86</v>
      </c>
      <c r="G30" s="52">
        <f t="shared" si="0"/>
        <v>12</v>
      </c>
      <c r="H30" s="6"/>
      <c r="I30" s="6">
        <v>10</v>
      </c>
      <c r="J30" s="6"/>
      <c r="K30" s="6">
        <v>2</v>
      </c>
      <c r="L30" s="6"/>
    </row>
    <row r="31" spans="1:12" ht="40.5" customHeight="1">
      <c r="A31" s="43">
        <v>23</v>
      </c>
      <c r="B31" s="53" t="s">
        <v>59</v>
      </c>
      <c r="C31" s="4">
        <v>1</v>
      </c>
      <c r="D31" s="5">
        <v>2</v>
      </c>
      <c r="E31" s="2" t="s">
        <v>22</v>
      </c>
      <c r="F31" s="48" t="s">
        <v>45</v>
      </c>
      <c r="G31" s="52">
        <f t="shared" si="0"/>
        <v>30</v>
      </c>
      <c r="H31" s="6"/>
      <c r="I31" s="6"/>
      <c r="J31" s="6">
        <v>30</v>
      </c>
      <c r="K31" s="6"/>
      <c r="L31" s="6"/>
    </row>
    <row r="32" spans="1:12" ht="40.5" customHeight="1">
      <c r="A32" s="26">
        <v>24</v>
      </c>
      <c r="B32" s="53" t="s">
        <v>73</v>
      </c>
      <c r="C32" s="4">
        <v>2</v>
      </c>
      <c r="D32" s="5">
        <v>1</v>
      </c>
      <c r="E32" s="2" t="s">
        <v>22</v>
      </c>
      <c r="F32" s="47" t="s">
        <v>19</v>
      </c>
      <c r="G32" s="52">
        <f t="shared" si="0"/>
        <v>41</v>
      </c>
      <c r="H32" s="6">
        <v>10</v>
      </c>
      <c r="I32" s="6">
        <v>21</v>
      </c>
      <c r="J32" s="6"/>
      <c r="K32" s="6">
        <v>10</v>
      </c>
      <c r="L32" s="6"/>
    </row>
    <row r="33" spans="1:12" ht="15">
      <c r="A33" s="92"/>
      <c r="B33" s="96" t="s">
        <v>24</v>
      </c>
      <c r="C33" s="93">
        <f>SUM(C9:C32)</f>
        <v>60</v>
      </c>
      <c r="D33" s="342"/>
      <c r="E33" s="342"/>
      <c r="F33" s="342"/>
      <c r="G33" s="94">
        <f>SUM(G9:G32)</f>
        <v>675</v>
      </c>
      <c r="H33" s="94">
        <f>SUM(H9:H32)</f>
        <v>252</v>
      </c>
      <c r="I33" s="94">
        <f>SUM(I9:I32)</f>
        <v>188</v>
      </c>
      <c r="J33" s="94">
        <f>SUM(J10:J32)</f>
        <v>135</v>
      </c>
      <c r="K33" s="94">
        <f>SUM(K10:K32)</f>
        <v>100</v>
      </c>
      <c r="L33" s="95">
        <f>SUM(L10:L32)</f>
        <v>0</v>
      </c>
    </row>
  </sheetData>
  <sheetProtection/>
  <mergeCells count="9">
    <mergeCell ref="G7:L7"/>
    <mergeCell ref="D33:F33"/>
    <mergeCell ref="C28:C30"/>
    <mergeCell ref="C5:F5"/>
    <mergeCell ref="F7:F8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76"/>
  <sheetViews>
    <sheetView view="pageBreakPreview" zoomScaleSheetLayoutView="100" zoomScalePageLayoutView="0" workbookViewId="0" topLeftCell="A64">
      <selection activeCell="B56" sqref="B56"/>
    </sheetView>
  </sheetViews>
  <sheetFormatPr defaultColWidth="8.796875" defaultRowHeight="14.25"/>
  <cols>
    <col min="1" max="1" width="4.8984375" style="30" customWidth="1"/>
    <col min="2" max="2" width="22.09765625" style="70" customWidth="1"/>
    <col min="3" max="5" width="5.8984375" style="11" customWidth="1"/>
    <col min="6" max="6" width="40.8984375" style="30" customWidth="1"/>
    <col min="7" max="7" width="6.59765625" style="31" customWidth="1"/>
    <col min="8" max="13" width="4.69921875" style="30" customWidth="1"/>
    <col min="14" max="16" width="9" style="30" customWidth="1"/>
    <col min="17" max="17" width="4.8984375" style="30" customWidth="1"/>
    <col min="18" max="18" width="22.09765625" style="30" customWidth="1"/>
    <col min="19" max="21" width="5.8984375" style="30" customWidth="1"/>
    <col min="22" max="22" width="40.8984375" style="30" customWidth="1"/>
    <col min="23" max="23" width="6.59765625" style="30" customWidth="1"/>
    <col min="24" max="29" width="4.69921875" style="30" customWidth="1"/>
    <col min="30" max="32" width="9" style="30" customWidth="1"/>
    <col min="33" max="33" width="4.8984375" style="30" customWidth="1"/>
    <col min="34" max="34" width="22.09765625" style="30" customWidth="1"/>
    <col min="35" max="37" width="5.8984375" style="30" customWidth="1"/>
    <col min="38" max="38" width="40.8984375" style="30" customWidth="1"/>
    <col min="39" max="39" width="6.59765625" style="30" customWidth="1"/>
    <col min="40" max="45" width="4.69921875" style="30" customWidth="1"/>
    <col min="46" max="48" width="9" style="30" customWidth="1"/>
    <col min="49" max="49" width="4.8984375" style="30" customWidth="1"/>
    <col min="50" max="50" width="22.09765625" style="30" customWidth="1"/>
    <col min="51" max="53" width="5.8984375" style="30" customWidth="1"/>
    <col min="54" max="54" width="40.8984375" style="30" customWidth="1"/>
    <col min="55" max="55" width="6.59765625" style="30" customWidth="1"/>
    <col min="56" max="61" width="4.69921875" style="30" customWidth="1"/>
    <col min="62" max="64" width="9" style="30" customWidth="1"/>
    <col min="65" max="65" width="4.8984375" style="30" customWidth="1"/>
    <col min="66" max="66" width="22.09765625" style="30" customWidth="1"/>
    <col min="67" max="69" width="5.8984375" style="30" customWidth="1"/>
    <col min="70" max="70" width="40.8984375" style="30" customWidth="1"/>
    <col min="71" max="71" width="6.59765625" style="30" customWidth="1"/>
    <col min="72" max="77" width="4.69921875" style="30" customWidth="1"/>
    <col min="78" max="80" width="9" style="30" customWidth="1"/>
    <col min="81" max="81" width="4.8984375" style="30" customWidth="1"/>
    <col min="82" max="82" width="22.09765625" style="30" customWidth="1"/>
    <col min="83" max="85" width="5.8984375" style="30" customWidth="1"/>
    <col min="86" max="86" width="40.8984375" style="30" customWidth="1"/>
    <col min="87" max="87" width="6.59765625" style="30" customWidth="1"/>
    <col min="88" max="93" width="4.69921875" style="30" customWidth="1"/>
    <col min="94" max="96" width="9" style="30" customWidth="1"/>
    <col min="97" max="97" width="4.8984375" style="30" customWidth="1"/>
    <col min="98" max="98" width="22.09765625" style="30" customWidth="1"/>
    <col min="99" max="101" width="5.8984375" style="30" customWidth="1"/>
    <col min="102" max="102" width="40.8984375" style="30" customWidth="1"/>
    <col min="103" max="103" width="6.59765625" style="30" customWidth="1"/>
    <col min="104" max="109" width="4.69921875" style="30" customWidth="1"/>
    <col min="110" max="112" width="9" style="30" customWidth="1"/>
    <col min="113" max="113" width="4.8984375" style="30" customWidth="1"/>
    <col min="114" max="114" width="22.09765625" style="30" customWidth="1"/>
    <col min="115" max="117" width="5.8984375" style="30" customWidth="1"/>
    <col min="118" max="118" width="40.8984375" style="30" customWidth="1"/>
    <col min="119" max="119" width="6.59765625" style="30" customWidth="1"/>
    <col min="120" max="125" width="4.69921875" style="30" customWidth="1"/>
    <col min="126" max="128" width="9" style="30" customWidth="1"/>
    <col min="129" max="129" width="4.8984375" style="30" customWidth="1"/>
    <col min="130" max="130" width="22.09765625" style="30" customWidth="1"/>
    <col min="131" max="133" width="5.8984375" style="30" customWidth="1"/>
    <col min="134" max="134" width="40.8984375" style="30" customWidth="1"/>
    <col min="135" max="135" width="6.59765625" style="30" customWidth="1"/>
    <col min="136" max="141" width="4.69921875" style="30" customWidth="1"/>
    <col min="142" max="144" width="9" style="30" customWidth="1"/>
    <col min="145" max="145" width="4.8984375" style="30" customWidth="1"/>
    <col min="146" max="146" width="22.09765625" style="30" customWidth="1"/>
    <col min="147" max="149" width="5.8984375" style="30" customWidth="1"/>
    <col min="150" max="150" width="40.8984375" style="30" customWidth="1"/>
    <col min="151" max="151" width="6.59765625" style="30" customWidth="1"/>
    <col min="152" max="157" width="4.69921875" style="30" customWidth="1"/>
    <col min="158" max="160" width="9" style="30" customWidth="1"/>
    <col min="161" max="161" width="4.8984375" style="30" customWidth="1"/>
    <col min="162" max="162" width="22.09765625" style="30" customWidth="1"/>
    <col min="163" max="165" width="5.8984375" style="30" customWidth="1"/>
    <col min="166" max="166" width="40.8984375" style="30" customWidth="1"/>
    <col min="167" max="167" width="6.59765625" style="30" customWidth="1"/>
    <col min="168" max="173" width="4.69921875" style="30" customWidth="1"/>
    <col min="174" max="176" width="9" style="30" customWidth="1"/>
    <col min="177" max="177" width="4.8984375" style="30" customWidth="1"/>
    <col min="178" max="178" width="22.09765625" style="30" customWidth="1"/>
    <col min="179" max="181" width="5.8984375" style="30" customWidth="1"/>
    <col min="182" max="182" width="40.8984375" style="30" customWidth="1"/>
    <col min="183" max="183" width="6.59765625" style="30" customWidth="1"/>
    <col min="184" max="189" width="4.69921875" style="30" customWidth="1"/>
    <col min="190" max="192" width="9" style="30" customWidth="1"/>
    <col min="193" max="193" width="4.8984375" style="30" customWidth="1"/>
    <col min="194" max="194" width="22.09765625" style="30" customWidth="1"/>
    <col min="195" max="197" width="5.8984375" style="30" customWidth="1"/>
    <col min="198" max="198" width="40.8984375" style="30" customWidth="1"/>
    <col min="199" max="199" width="6.59765625" style="30" customWidth="1"/>
    <col min="200" max="205" width="4.69921875" style="30" customWidth="1"/>
    <col min="206" max="208" width="9" style="30" customWidth="1"/>
    <col min="209" max="209" width="4.8984375" style="30" customWidth="1"/>
    <col min="210" max="210" width="22.09765625" style="30" customWidth="1"/>
    <col min="211" max="213" width="5.8984375" style="30" customWidth="1"/>
    <col min="214" max="214" width="40.8984375" style="30" customWidth="1"/>
    <col min="215" max="215" width="6.59765625" style="30" customWidth="1"/>
    <col min="216" max="221" width="4.69921875" style="30" customWidth="1"/>
    <col min="222" max="224" width="9" style="30" customWidth="1"/>
    <col min="225" max="225" width="4.8984375" style="30" customWidth="1"/>
    <col min="226" max="226" width="22.09765625" style="30" customWidth="1"/>
    <col min="227" max="229" width="5.8984375" style="30" customWidth="1"/>
    <col min="230" max="230" width="40.8984375" style="30" customWidth="1"/>
    <col min="231" max="231" width="6.59765625" style="30" customWidth="1"/>
    <col min="232" max="237" width="4.69921875" style="30" customWidth="1"/>
    <col min="238" max="240" width="9" style="30" customWidth="1"/>
    <col min="241" max="241" width="4.8984375" style="30" customWidth="1"/>
    <col min="242" max="242" width="22.09765625" style="30" customWidth="1"/>
    <col min="243" max="245" width="5.8984375" style="30" customWidth="1"/>
    <col min="246" max="246" width="40.8984375" style="30" customWidth="1"/>
    <col min="247" max="247" width="6.59765625" style="30" customWidth="1"/>
    <col min="248" max="253" width="4.69921875" style="30" customWidth="1"/>
    <col min="254" max="16384" width="9" style="30" customWidth="1"/>
  </cols>
  <sheetData>
    <row r="3" spans="1:12" ht="12">
      <c r="A3" s="89"/>
      <c r="B3" s="62"/>
      <c r="C3" s="63" t="s">
        <v>0</v>
      </c>
      <c r="D3" s="61"/>
      <c r="E3" s="61"/>
      <c r="F3" s="89"/>
      <c r="G3" s="90"/>
      <c r="H3" s="89"/>
      <c r="I3" s="89"/>
      <c r="J3" s="89"/>
      <c r="K3" s="89"/>
      <c r="L3" s="89"/>
    </row>
    <row r="4" spans="1:12" ht="12">
      <c r="A4" s="89"/>
      <c r="B4" s="62"/>
      <c r="C4" s="63" t="s">
        <v>1</v>
      </c>
      <c r="D4" s="61"/>
      <c r="E4" s="61"/>
      <c r="F4" s="89"/>
      <c r="G4" s="90"/>
      <c r="H4" s="89"/>
      <c r="I4" s="89"/>
      <c r="J4" s="89"/>
      <c r="K4" s="89"/>
      <c r="L4" s="89"/>
    </row>
    <row r="5" spans="1:12" ht="12">
      <c r="A5" s="89"/>
      <c r="B5" s="62"/>
      <c r="C5" s="330" t="s">
        <v>193</v>
      </c>
      <c r="D5" s="330"/>
      <c r="E5" s="330"/>
      <c r="F5" s="330"/>
      <c r="G5" s="90"/>
      <c r="H5" s="89"/>
      <c r="I5" s="89"/>
      <c r="J5" s="62"/>
      <c r="K5" s="89"/>
      <c r="L5" s="89"/>
    </row>
    <row r="6" spans="1:12" ht="12">
      <c r="A6" s="89"/>
      <c r="B6" s="62"/>
      <c r="C6" s="61"/>
      <c r="D6" s="61"/>
      <c r="E6" s="61"/>
      <c r="F6" s="89"/>
      <c r="G6" s="90"/>
      <c r="H6" s="89"/>
      <c r="I6" s="89"/>
      <c r="J6" s="89"/>
      <c r="K6" s="89"/>
      <c r="L6" s="89"/>
    </row>
    <row r="7" spans="1:12" s="31" customFormat="1" ht="14.25" customHeight="1">
      <c r="A7" s="326" t="s">
        <v>6</v>
      </c>
      <c r="B7" s="326" t="s">
        <v>7</v>
      </c>
      <c r="C7" s="328" t="s">
        <v>8</v>
      </c>
      <c r="D7" s="328" t="s">
        <v>149</v>
      </c>
      <c r="E7" s="65" t="s">
        <v>4</v>
      </c>
      <c r="F7" s="326" t="s">
        <v>11</v>
      </c>
      <c r="G7" s="353" t="s">
        <v>176</v>
      </c>
      <c r="H7" s="354"/>
      <c r="I7" s="354"/>
      <c r="J7" s="354"/>
      <c r="K7" s="354"/>
      <c r="L7" s="355"/>
    </row>
    <row r="8" spans="1:12" s="31" customFormat="1" ht="14.25" customHeight="1">
      <c r="A8" s="327"/>
      <c r="B8" s="327"/>
      <c r="C8" s="329"/>
      <c r="D8" s="329"/>
      <c r="E8" s="65" t="s">
        <v>10</v>
      </c>
      <c r="F8" s="327"/>
      <c r="G8" s="19" t="s">
        <v>12</v>
      </c>
      <c r="H8" s="19" t="s">
        <v>13</v>
      </c>
      <c r="I8" s="19" t="s">
        <v>14</v>
      </c>
      <c r="J8" s="19" t="s">
        <v>15</v>
      </c>
      <c r="K8" s="19" t="s">
        <v>49</v>
      </c>
      <c r="L8" s="19" t="s">
        <v>16</v>
      </c>
    </row>
    <row r="9" spans="1:12" s="31" customFormat="1" ht="14.25" customHeight="1">
      <c r="A9" s="377" t="s">
        <v>148</v>
      </c>
      <c r="B9" s="378"/>
      <c r="C9" s="378"/>
      <c r="D9" s="378"/>
      <c r="E9" s="378"/>
      <c r="F9" s="378"/>
      <c r="G9" s="378"/>
      <c r="H9" s="378"/>
      <c r="I9" s="378"/>
      <c r="J9" s="379"/>
      <c r="K9" s="161"/>
      <c r="L9" s="162"/>
    </row>
    <row r="10" spans="1:12" s="31" customFormat="1" ht="36">
      <c r="A10" s="19">
        <v>1</v>
      </c>
      <c r="B10" s="170" t="s">
        <v>127</v>
      </c>
      <c r="C10" s="141">
        <v>7</v>
      </c>
      <c r="D10" s="154" t="s">
        <v>20</v>
      </c>
      <c r="E10" s="247" t="s">
        <v>128</v>
      </c>
      <c r="F10" s="429" t="s">
        <v>236</v>
      </c>
      <c r="G10" s="142">
        <v>80</v>
      </c>
      <c r="H10" s="142">
        <v>40</v>
      </c>
      <c r="I10" s="142">
        <v>20</v>
      </c>
      <c r="J10" s="142"/>
      <c r="K10" s="142">
        <v>20</v>
      </c>
      <c r="L10" s="19"/>
    </row>
    <row r="11" spans="1:12" s="31" customFormat="1" ht="36">
      <c r="A11" s="19">
        <v>2</v>
      </c>
      <c r="B11" s="170" t="s">
        <v>129</v>
      </c>
      <c r="C11" s="141">
        <v>6</v>
      </c>
      <c r="D11" s="154" t="s">
        <v>20</v>
      </c>
      <c r="E11" s="247" t="s">
        <v>128</v>
      </c>
      <c r="F11" s="429" t="s">
        <v>236</v>
      </c>
      <c r="G11" s="142">
        <v>60</v>
      </c>
      <c r="H11" s="142">
        <v>40</v>
      </c>
      <c r="I11" s="142">
        <v>20</v>
      </c>
      <c r="J11" s="142"/>
      <c r="K11" s="142"/>
      <c r="L11" s="19"/>
    </row>
    <row r="12" spans="1:12" s="31" customFormat="1" ht="33.75">
      <c r="A12" s="19">
        <v>3</v>
      </c>
      <c r="B12" s="170" t="s">
        <v>96</v>
      </c>
      <c r="C12" s="141">
        <v>5</v>
      </c>
      <c r="D12" s="154">
        <v>1</v>
      </c>
      <c r="E12" s="247" t="s">
        <v>130</v>
      </c>
      <c r="F12" s="47" t="s">
        <v>64</v>
      </c>
      <c r="G12" s="142">
        <v>50</v>
      </c>
      <c r="H12" s="142">
        <v>20</v>
      </c>
      <c r="I12" s="142">
        <v>20</v>
      </c>
      <c r="J12" s="142">
        <v>10</v>
      </c>
      <c r="K12" s="142"/>
      <c r="L12" s="19"/>
    </row>
    <row r="13" spans="1:12" s="31" customFormat="1" ht="33.75">
      <c r="A13" s="19">
        <v>4</v>
      </c>
      <c r="B13" s="170" t="s">
        <v>99</v>
      </c>
      <c r="C13" s="141">
        <v>7</v>
      </c>
      <c r="D13" s="154" t="s">
        <v>20</v>
      </c>
      <c r="E13" s="247" t="s">
        <v>128</v>
      </c>
      <c r="F13" s="47" t="s">
        <v>64</v>
      </c>
      <c r="G13" s="142">
        <v>76</v>
      </c>
      <c r="H13" s="142">
        <v>16</v>
      </c>
      <c r="I13" s="142">
        <v>30</v>
      </c>
      <c r="J13" s="142">
        <v>30</v>
      </c>
      <c r="K13" s="142"/>
      <c r="L13" s="19"/>
    </row>
    <row r="14" spans="1:12" s="31" customFormat="1" ht="24">
      <c r="A14" s="19">
        <v>5</v>
      </c>
      <c r="B14" s="170" t="s">
        <v>131</v>
      </c>
      <c r="C14" s="141">
        <v>2</v>
      </c>
      <c r="D14" s="155">
        <v>2</v>
      </c>
      <c r="E14" s="142" t="s">
        <v>132</v>
      </c>
      <c r="F14" s="66" t="s">
        <v>21</v>
      </c>
      <c r="G14" s="142">
        <v>45</v>
      </c>
      <c r="H14" s="142">
        <v>25</v>
      </c>
      <c r="I14" s="142">
        <v>20</v>
      </c>
      <c r="J14" s="142"/>
      <c r="K14" s="142"/>
      <c r="L14" s="19"/>
    </row>
    <row r="15" spans="1:12" s="31" customFormat="1" ht="24">
      <c r="A15" s="19">
        <v>6</v>
      </c>
      <c r="B15" s="171" t="s">
        <v>133</v>
      </c>
      <c r="C15" s="142">
        <v>1</v>
      </c>
      <c r="D15" s="154">
        <v>2</v>
      </c>
      <c r="E15" s="142" t="s">
        <v>22</v>
      </c>
      <c r="F15" s="66" t="s">
        <v>21</v>
      </c>
      <c r="G15" s="142">
        <v>30</v>
      </c>
      <c r="H15" s="142">
        <v>20</v>
      </c>
      <c r="I15" s="142"/>
      <c r="J15" s="142"/>
      <c r="K15" s="142">
        <v>10</v>
      </c>
      <c r="L15" s="19"/>
    </row>
    <row r="16" spans="1:12" s="31" customFormat="1" ht="33.75">
      <c r="A16" s="19">
        <v>7</v>
      </c>
      <c r="B16" s="170" t="s">
        <v>134</v>
      </c>
      <c r="C16" s="141">
        <v>1</v>
      </c>
      <c r="D16" s="156">
        <v>1</v>
      </c>
      <c r="E16" s="142" t="s">
        <v>132</v>
      </c>
      <c r="F16" s="47" t="s">
        <v>64</v>
      </c>
      <c r="G16" s="142">
        <v>16</v>
      </c>
      <c r="H16" s="142">
        <v>6</v>
      </c>
      <c r="I16" s="142">
        <v>4</v>
      </c>
      <c r="J16" s="142">
        <v>6</v>
      </c>
      <c r="K16" s="142"/>
      <c r="L16" s="19"/>
    </row>
    <row r="17" spans="1:12" s="31" customFormat="1" ht="33.75">
      <c r="A17" s="19">
        <v>8</v>
      </c>
      <c r="B17" s="170" t="s">
        <v>135</v>
      </c>
      <c r="C17" s="143">
        <v>2</v>
      </c>
      <c r="D17" s="157">
        <v>2</v>
      </c>
      <c r="E17" s="142" t="s">
        <v>132</v>
      </c>
      <c r="F17" s="47" t="s">
        <v>64</v>
      </c>
      <c r="G17" s="144">
        <v>46</v>
      </c>
      <c r="H17" s="144">
        <v>16</v>
      </c>
      <c r="I17" s="144">
        <v>16</v>
      </c>
      <c r="J17" s="144">
        <v>20</v>
      </c>
      <c r="K17" s="142"/>
      <c r="L17" s="19"/>
    </row>
    <row r="18" spans="1:12" s="31" customFormat="1" ht="38.25">
      <c r="A18" s="19">
        <v>9</v>
      </c>
      <c r="B18" s="170" t="s">
        <v>136</v>
      </c>
      <c r="C18" s="141">
        <v>1</v>
      </c>
      <c r="D18" s="157">
        <v>2</v>
      </c>
      <c r="E18" s="142" t="s">
        <v>132</v>
      </c>
      <c r="F18" s="28" t="s">
        <v>91</v>
      </c>
      <c r="G18" s="142">
        <v>20</v>
      </c>
      <c r="H18" s="142">
        <v>14</v>
      </c>
      <c r="I18" s="142">
        <v>6</v>
      </c>
      <c r="J18" s="142"/>
      <c r="K18" s="142"/>
      <c r="L18" s="19"/>
    </row>
    <row r="19" spans="1:12" s="31" customFormat="1" ht="33.75">
      <c r="A19" s="19">
        <v>10</v>
      </c>
      <c r="B19" s="169" t="s">
        <v>104</v>
      </c>
      <c r="C19" s="145">
        <v>1</v>
      </c>
      <c r="D19" s="158">
        <v>2</v>
      </c>
      <c r="E19" s="146" t="s">
        <v>132</v>
      </c>
      <c r="F19" s="47" t="s">
        <v>64</v>
      </c>
      <c r="G19" s="142">
        <v>30</v>
      </c>
      <c r="H19" s="142">
        <v>15</v>
      </c>
      <c r="I19" s="142">
        <v>15</v>
      </c>
      <c r="J19" s="147"/>
      <c r="K19" s="147"/>
      <c r="L19" s="19"/>
    </row>
    <row r="20" spans="1:12" s="31" customFormat="1" ht="33.75">
      <c r="A20" s="19">
        <v>11</v>
      </c>
      <c r="B20" s="170" t="s">
        <v>137</v>
      </c>
      <c r="C20" s="141">
        <v>1</v>
      </c>
      <c r="D20" s="157">
        <v>1</v>
      </c>
      <c r="E20" s="142" t="s">
        <v>132</v>
      </c>
      <c r="F20" s="47" t="s">
        <v>64</v>
      </c>
      <c r="G20" s="152">
        <v>20</v>
      </c>
      <c r="H20" s="142">
        <v>4</v>
      </c>
      <c r="I20" s="142">
        <v>10</v>
      </c>
      <c r="J20" s="142">
        <v>6</v>
      </c>
      <c r="K20" s="148"/>
      <c r="L20" s="19"/>
    </row>
    <row r="21" spans="1:12" s="31" customFormat="1" ht="33.75">
      <c r="A21" s="19">
        <v>12</v>
      </c>
      <c r="B21" s="169" t="s">
        <v>138</v>
      </c>
      <c r="C21" s="145">
        <v>2</v>
      </c>
      <c r="D21" s="158">
        <v>2</v>
      </c>
      <c r="E21" s="146" t="s">
        <v>132</v>
      </c>
      <c r="F21" s="47" t="s">
        <v>64</v>
      </c>
      <c r="G21" s="142">
        <v>30</v>
      </c>
      <c r="H21" s="142">
        <v>10</v>
      </c>
      <c r="I21" s="142">
        <v>20</v>
      </c>
      <c r="J21" s="147"/>
      <c r="K21" s="147"/>
      <c r="L21" s="19"/>
    </row>
    <row r="22" spans="1:12" s="31" customFormat="1" ht="51">
      <c r="A22" s="19">
        <v>13</v>
      </c>
      <c r="B22" s="172" t="s">
        <v>143</v>
      </c>
      <c r="C22" s="141">
        <v>1</v>
      </c>
      <c r="D22" s="155">
        <v>1</v>
      </c>
      <c r="E22" s="142" t="s">
        <v>132</v>
      </c>
      <c r="F22" s="66" t="s">
        <v>21</v>
      </c>
      <c r="G22" s="142">
        <v>8</v>
      </c>
      <c r="H22" s="142"/>
      <c r="I22" s="142">
        <v>8</v>
      </c>
      <c r="J22" s="149"/>
      <c r="K22" s="142"/>
      <c r="L22" s="19"/>
    </row>
    <row r="23" spans="1:12" s="31" customFormat="1" ht="38.25">
      <c r="A23" s="19">
        <v>14</v>
      </c>
      <c r="B23" s="173" t="s">
        <v>144</v>
      </c>
      <c r="C23" s="155">
        <v>1</v>
      </c>
      <c r="D23" s="155">
        <v>1</v>
      </c>
      <c r="E23" s="142" t="s">
        <v>132</v>
      </c>
      <c r="F23" s="47" t="s">
        <v>64</v>
      </c>
      <c r="G23" s="142">
        <v>8</v>
      </c>
      <c r="H23" s="150"/>
      <c r="I23" s="142">
        <v>8</v>
      </c>
      <c r="J23" s="150"/>
      <c r="K23" s="150"/>
      <c r="L23" s="19"/>
    </row>
    <row r="24" spans="1:12" s="31" customFormat="1" ht="38.25">
      <c r="A24" s="19">
        <v>15</v>
      </c>
      <c r="B24" s="173" t="s">
        <v>146</v>
      </c>
      <c r="C24" s="155">
        <v>1</v>
      </c>
      <c r="D24" s="155">
        <v>2</v>
      </c>
      <c r="E24" s="142" t="s">
        <v>132</v>
      </c>
      <c r="F24" s="66" t="s">
        <v>21</v>
      </c>
      <c r="G24" s="142">
        <v>8</v>
      </c>
      <c r="H24" s="150"/>
      <c r="I24" s="142">
        <v>8</v>
      </c>
      <c r="J24" s="150"/>
      <c r="K24" s="150"/>
      <c r="L24" s="19"/>
    </row>
    <row r="25" spans="1:12" s="31" customFormat="1" ht="38.25">
      <c r="A25" s="19">
        <v>16</v>
      </c>
      <c r="B25" s="173" t="s">
        <v>145</v>
      </c>
      <c r="C25" s="141">
        <v>1</v>
      </c>
      <c r="D25" s="155">
        <v>2</v>
      </c>
      <c r="E25" s="142" t="s">
        <v>132</v>
      </c>
      <c r="F25" s="66" t="s">
        <v>21</v>
      </c>
      <c r="G25" s="142">
        <v>8</v>
      </c>
      <c r="H25" s="142"/>
      <c r="I25" s="142">
        <v>8</v>
      </c>
      <c r="J25" s="149"/>
      <c r="K25" s="142"/>
      <c r="L25" s="19"/>
    </row>
    <row r="26" spans="1:12" s="31" customFormat="1" ht="24">
      <c r="A26" s="19">
        <v>17</v>
      </c>
      <c r="B26" s="174" t="s">
        <v>139</v>
      </c>
      <c r="C26" s="154">
        <v>2</v>
      </c>
      <c r="D26" s="154" t="s">
        <v>20</v>
      </c>
      <c r="E26" s="142" t="s">
        <v>132</v>
      </c>
      <c r="F26" s="115" t="s">
        <v>47</v>
      </c>
      <c r="G26" s="142">
        <v>60</v>
      </c>
      <c r="H26" s="142"/>
      <c r="I26" s="142"/>
      <c r="J26" s="142">
        <v>60</v>
      </c>
      <c r="K26" s="142"/>
      <c r="L26" s="19"/>
    </row>
    <row r="27" spans="1:12" s="31" customFormat="1" ht="36">
      <c r="A27" s="19">
        <v>18</v>
      </c>
      <c r="B27" s="170" t="s">
        <v>140</v>
      </c>
      <c r="C27" s="373">
        <v>1</v>
      </c>
      <c r="D27" s="154">
        <v>1</v>
      </c>
      <c r="E27" s="142" t="s">
        <v>132</v>
      </c>
      <c r="F27" s="34" t="s">
        <v>43</v>
      </c>
      <c r="G27" s="142">
        <v>2</v>
      </c>
      <c r="H27" s="142">
        <v>2</v>
      </c>
      <c r="I27" s="142"/>
      <c r="J27" s="142"/>
      <c r="K27" s="142"/>
      <c r="L27" s="19"/>
    </row>
    <row r="28" spans="1:12" s="31" customFormat="1" ht="25.5" customHeight="1">
      <c r="A28" s="19">
        <v>19</v>
      </c>
      <c r="B28" s="170" t="s">
        <v>30</v>
      </c>
      <c r="C28" s="374"/>
      <c r="D28" s="154">
        <v>1</v>
      </c>
      <c r="E28" s="142" t="s">
        <v>132</v>
      </c>
      <c r="F28" s="34" t="s">
        <v>90</v>
      </c>
      <c r="G28" s="142">
        <v>2</v>
      </c>
      <c r="H28" s="142">
        <v>2</v>
      </c>
      <c r="I28" s="142"/>
      <c r="J28" s="142"/>
      <c r="K28" s="142"/>
      <c r="L28" s="19"/>
    </row>
    <row r="29" spans="1:12" s="31" customFormat="1" ht="36">
      <c r="A29" s="19">
        <v>20</v>
      </c>
      <c r="B29" s="170" t="s">
        <v>102</v>
      </c>
      <c r="C29" s="142"/>
      <c r="D29" s="154">
        <v>1</v>
      </c>
      <c r="E29" s="142" t="s">
        <v>132</v>
      </c>
      <c r="F29" s="115" t="s">
        <v>46</v>
      </c>
      <c r="G29" s="142">
        <v>2</v>
      </c>
      <c r="H29" s="142">
        <v>2</v>
      </c>
      <c r="I29" s="142"/>
      <c r="J29" s="142"/>
      <c r="K29" s="142"/>
      <c r="L29" s="19"/>
    </row>
    <row r="30" spans="1:12" s="31" customFormat="1" ht="33" customHeight="1">
      <c r="A30" s="19">
        <v>21</v>
      </c>
      <c r="B30" s="170" t="s">
        <v>41</v>
      </c>
      <c r="C30" s="151">
        <v>1</v>
      </c>
      <c r="D30" s="154" t="s">
        <v>20</v>
      </c>
      <c r="E30" s="151" t="s">
        <v>132</v>
      </c>
      <c r="F30" s="115" t="s">
        <v>45</v>
      </c>
      <c r="G30" s="151">
        <v>30</v>
      </c>
      <c r="H30" s="151"/>
      <c r="I30" s="151"/>
      <c r="J30" s="151">
        <v>30</v>
      </c>
      <c r="K30" s="151"/>
      <c r="L30" s="19"/>
    </row>
    <row r="31" spans="1:12" s="31" customFormat="1" ht="14.25" customHeight="1">
      <c r="A31" s="19">
        <v>22</v>
      </c>
      <c r="B31" s="170" t="s">
        <v>141</v>
      </c>
      <c r="C31" s="151">
        <v>5</v>
      </c>
      <c r="D31" s="159">
        <v>2</v>
      </c>
      <c r="E31" s="151" t="s">
        <v>22</v>
      </c>
      <c r="F31" s="153" t="s">
        <v>142</v>
      </c>
      <c r="G31" s="151">
        <v>160</v>
      </c>
      <c r="H31" s="151"/>
      <c r="I31" s="151"/>
      <c r="J31" s="151"/>
      <c r="K31" s="151"/>
      <c r="L31" s="59">
        <v>160</v>
      </c>
    </row>
    <row r="32" spans="1:12" s="31" customFormat="1" ht="14.25" customHeight="1">
      <c r="A32" s="375" t="s">
        <v>147</v>
      </c>
      <c r="B32" s="376"/>
      <c r="C32" s="223">
        <f>SUM(C10:C31)</f>
        <v>49</v>
      </c>
      <c r="D32" s="223"/>
      <c r="E32" s="223"/>
      <c r="F32" s="160"/>
      <c r="G32" s="160">
        <f aca="true" t="shared" si="0" ref="G32:L32">SUM(G10:G31)</f>
        <v>791</v>
      </c>
      <c r="H32" s="160">
        <f t="shared" si="0"/>
        <v>232</v>
      </c>
      <c r="I32" s="160">
        <f t="shared" si="0"/>
        <v>213</v>
      </c>
      <c r="J32" s="160">
        <f t="shared" si="0"/>
        <v>162</v>
      </c>
      <c r="K32" s="160">
        <f t="shared" si="0"/>
        <v>30</v>
      </c>
      <c r="L32" s="160">
        <f t="shared" si="0"/>
        <v>160</v>
      </c>
    </row>
    <row r="33" spans="1:12" s="31" customFormat="1" ht="14.25" customHeight="1">
      <c r="A33" s="367" t="s">
        <v>155</v>
      </c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9"/>
    </row>
    <row r="34" spans="1:12" s="31" customFormat="1" ht="18" customHeight="1">
      <c r="A34" s="356" t="s">
        <v>150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8"/>
    </row>
    <row r="35" spans="1:12" s="31" customFormat="1" ht="33.75">
      <c r="A35" s="175">
        <v>1</v>
      </c>
      <c r="B35" s="176" t="s">
        <v>92</v>
      </c>
      <c r="C35" s="177">
        <v>2</v>
      </c>
      <c r="D35" s="178">
        <v>1</v>
      </c>
      <c r="E35" s="179" t="s">
        <v>132</v>
      </c>
      <c r="F35" s="180" t="s">
        <v>64</v>
      </c>
      <c r="G35" s="181">
        <v>36</v>
      </c>
      <c r="H35" s="181">
        <v>16</v>
      </c>
      <c r="I35" s="181">
        <v>16</v>
      </c>
      <c r="J35" s="181"/>
      <c r="K35" s="181"/>
      <c r="L35" s="175"/>
    </row>
    <row r="36" spans="1:12" s="31" customFormat="1" ht="36">
      <c r="A36" s="175">
        <v>2</v>
      </c>
      <c r="B36" s="415" t="s">
        <v>151</v>
      </c>
      <c r="C36" s="182">
        <v>4</v>
      </c>
      <c r="D36" s="178">
        <v>1</v>
      </c>
      <c r="E36" s="248" t="s">
        <v>130</v>
      </c>
      <c r="F36" s="430" t="s">
        <v>236</v>
      </c>
      <c r="G36" s="184">
        <v>36</v>
      </c>
      <c r="H36" s="184">
        <v>36</v>
      </c>
      <c r="I36" s="184"/>
      <c r="J36" s="184"/>
      <c r="K36" s="185"/>
      <c r="L36" s="175"/>
    </row>
    <row r="37" spans="1:12" s="31" customFormat="1" ht="36">
      <c r="A37" s="175">
        <v>3</v>
      </c>
      <c r="B37" s="309" t="s">
        <v>152</v>
      </c>
      <c r="C37" s="178">
        <v>1</v>
      </c>
      <c r="D37" s="178">
        <v>1</v>
      </c>
      <c r="E37" s="179" t="s">
        <v>132</v>
      </c>
      <c r="F37" s="430" t="s">
        <v>236</v>
      </c>
      <c r="G37" s="185">
        <v>20</v>
      </c>
      <c r="H37" s="185">
        <v>10</v>
      </c>
      <c r="I37" s="185">
        <v>10</v>
      </c>
      <c r="J37" s="185"/>
      <c r="K37" s="185"/>
      <c r="L37" s="175"/>
    </row>
    <row r="38" spans="1:12" s="31" customFormat="1" ht="38.25">
      <c r="A38" s="175">
        <v>4</v>
      </c>
      <c r="B38" s="309" t="s">
        <v>153</v>
      </c>
      <c r="C38" s="178">
        <v>3</v>
      </c>
      <c r="D38" s="178">
        <v>2</v>
      </c>
      <c r="E38" s="248" t="s">
        <v>128</v>
      </c>
      <c r="F38" s="430" t="s">
        <v>236</v>
      </c>
      <c r="G38" s="186">
        <v>30</v>
      </c>
      <c r="H38" s="187">
        <v>20</v>
      </c>
      <c r="I38" s="185">
        <v>10</v>
      </c>
      <c r="J38" s="185"/>
      <c r="K38" s="185"/>
      <c r="L38" s="175"/>
    </row>
    <row r="39" spans="1:12" s="31" customFormat="1" ht="24">
      <c r="A39" s="175">
        <v>5</v>
      </c>
      <c r="B39" s="188" t="s">
        <v>154</v>
      </c>
      <c r="C39" s="178">
        <v>1</v>
      </c>
      <c r="D39" s="178">
        <v>2</v>
      </c>
      <c r="E39" s="179" t="s">
        <v>132</v>
      </c>
      <c r="F39" s="183" t="s">
        <v>21</v>
      </c>
      <c r="G39" s="185">
        <v>10</v>
      </c>
      <c r="H39" s="185">
        <v>10</v>
      </c>
      <c r="I39" s="185"/>
      <c r="J39" s="185"/>
      <c r="K39" s="185"/>
      <c r="L39" s="175"/>
    </row>
    <row r="40" spans="1:12" s="31" customFormat="1" ht="14.25" customHeight="1">
      <c r="A40" s="359" t="s">
        <v>147</v>
      </c>
      <c r="B40" s="360"/>
      <c r="C40" s="168">
        <f>SUM(C35:C39)</f>
        <v>11</v>
      </c>
      <c r="D40" s="163"/>
      <c r="E40" s="163"/>
      <c r="F40" s="163"/>
      <c r="G40" s="221">
        <f>SUM(G35:G39)</f>
        <v>132</v>
      </c>
      <c r="H40" s="164">
        <f>SUM(H36:H39)</f>
        <v>76</v>
      </c>
      <c r="I40" s="164">
        <f>SUM(I36:I39)</f>
        <v>20</v>
      </c>
      <c r="J40" s="165"/>
      <c r="K40" s="165"/>
      <c r="L40" s="166"/>
    </row>
    <row r="41" spans="1:12" s="31" customFormat="1" ht="14.25" customHeight="1">
      <c r="A41" s="361" t="s">
        <v>175</v>
      </c>
      <c r="B41" s="362"/>
      <c r="C41" s="362"/>
      <c r="D41" s="362"/>
      <c r="E41" s="362"/>
      <c r="F41" s="363"/>
      <c r="G41" s="167">
        <f>SUM(G32,G40)</f>
        <v>923</v>
      </c>
      <c r="H41" s="166"/>
      <c r="I41" s="166"/>
      <c r="J41" s="166"/>
      <c r="K41" s="166"/>
      <c r="L41" s="166"/>
    </row>
    <row r="42" spans="1:12" s="31" customFormat="1" ht="14.25" customHeight="1">
      <c r="A42" s="364" t="s">
        <v>156</v>
      </c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6"/>
    </row>
    <row r="43" spans="1:12" s="31" customFormat="1" ht="24">
      <c r="A43" s="189">
        <v>1</v>
      </c>
      <c r="B43" s="310" t="s">
        <v>157</v>
      </c>
      <c r="C43" s="216">
        <v>3</v>
      </c>
      <c r="D43" s="197">
        <v>1</v>
      </c>
      <c r="E43" s="249" t="s">
        <v>130</v>
      </c>
      <c r="F43" s="193" t="s">
        <v>21</v>
      </c>
      <c r="G43" s="194">
        <v>26</v>
      </c>
      <c r="H43" s="194">
        <v>10</v>
      </c>
      <c r="I43" s="194">
        <v>16</v>
      </c>
      <c r="J43" s="195"/>
      <c r="K43" s="195"/>
      <c r="L43" s="189"/>
    </row>
    <row r="44" spans="1:12" s="31" customFormat="1" ht="25.5">
      <c r="A44" s="189">
        <v>2</v>
      </c>
      <c r="B44" s="311" t="s">
        <v>158</v>
      </c>
      <c r="C44" s="216">
        <v>1</v>
      </c>
      <c r="D44" s="197">
        <v>1</v>
      </c>
      <c r="E44" s="191" t="s">
        <v>132</v>
      </c>
      <c r="F44" s="193" t="s">
        <v>21</v>
      </c>
      <c r="G44" s="194">
        <v>10</v>
      </c>
      <c r="H44" s="194">
        <v>10</v>
      </c>
      <c r="I44" s="194"/>
      <c r="J44" s="195"/>
      <c r="K44" s="195"/>
      <c r="L44" s="189"/>
    </row>
    <row r="45" spans="1:12" s="31" customFormat="1" ht="33.75">
      <c r="A45" s="189">
        <v>3</v>
      </c>
      <c r="B45" s="310" t="s">
        <v>92</v>
      </c>
      <c r="C45" s="217">
        <v>2</v>
      </c>
      <c r="D45" s="190" t="s">
        <v>20</v>
      </c>
      <c r="E45" s="192" t="s">
        <v>132</v>
      </c>
      <c r="F45" s="196" t="s">
        <v>64</v>
      </c>
      <c r="G45" s="197">
        <v>52</v>
      </c>
      <c r="H45" s="197">
        <v>16</v>
      </c>
      <c r="I45" s="197">
        <v>36</v>
      </c>
      <c r="J45" s="198"/>
      <c r="K45" s="198"/>
      <c r="L45" s="189"/>
    </row>
    <row r="46" spans="1:12" s="31" customFormat="1" ht="33.75">
      <c r="A46" s="189">
        <v>4</v>
      </c>
      <c r="B46" s="310" t="s">
        <v>159</v>
      </c>
      <c r="C46" s="216">
        <v>1</v>
      </c>
      <c r="D46" s="190">
        <v>2</v>
      </c>
      <c r="E46" s="191" t="s">
        <v>132</v>
      </c>
      <c r="F46" s="196" t="s">
        <v>64</v>
      </c>
      <c r="G46" s="194">
        <v>16</v>
      </c>
      <c r="H46" s="194">
        <v>16</v>
      </c>
      <c r="I46" s="194"/>
      <c r="J46" s="195"/>
      <c r="K46" s="195"/>
      <c r="L46" s="189"/>
    </row>
    <row r="47" spans="1:12" s="31" customFormat="1" ht="38.25" customHeight="1">
      <c r="A47" s="189">
        <v>5</v>
      </c>
      <c r="B47" s="311" t="s">
        <v>160</v>
      </c>
      <c r="C47" s="218">
        <v>1</v>
      </c>
      <c r="D47" s="190">
        <v>1</v>
      </c>
      <c r="E47" s="191" t="s">
        <v>132</v>
      </c>
      <c r="F47" s="199" t="s">
        <v>86</v>
      </c>
      <c r="G47" s="194">
        <v>8</v>
      </c>
      <c r="H47" s="194">
        <v>8</v>
      </c>
      <c r="I47" s="200"/>
      <c r="J47" s="201"/>
      <c r="K47" s="201"/>
      <c r="L47" s="189"/>
    </row>
    <row r="48" spans="1:12" s="31" customFormat="1" ht="35.25" customHeight="1">
      <c r="A48" s="189">
        <v>6</v>
      </c>
      <c r="B48" s="312" t="s">
        <v>161</v>
      </c>
      <c r="C48" s="219">
        <v>4</v>
      </c>
      <c r="D48" s="215">
        <v>1</v>
      </c>
      <c r="E48" s="249" t="s">
        <v>130</v>
      </c>
      <c r="F48" s="193" t="s">
        <v>21</v>
      </c>
      <c r="G48" s="202">
        <v>40</v>
      </c>
      <c r="H48" s="202">
        <v>10</v>
      </c>
      <c r="I48" s="202">
        <v>30</v>
      </c>
      <c r="J48" s="203"/>
      <c r="K48" s="204"/>
      <c r="L48" s="189"/>
    </row>
    <row r="49" spans="1:12" s="31" customFormat="1" ht="42.75" customHeight="1">
      <c r="A49" s="189">
        <v>7</v>
      </c>
      <c r="B49" s="310" t="s">
        <v>162</v>
      </c>
      <c r="C49" s="216">
        <v>1</v>
      </c>
      <c r="D49" s="190">
        <v>2</v>
      </c>
      <c r="E49" s="191" t="s">
        <v>132</v>
      </c>
      <c r="F49" s="199" t="s">
        <v>86</v>
      </c>
      <c r="G49" s="205">
        <v>20</v>
      </c>
      <c r="H49" s="205">
        <v>10</v>
      </c>
      <c r="I49" s="205">
        <v>10</v>
      </c>
      <c r="J49" s="206"/>
      <c r="K49" s="207"/>
      <c r="L49" s="189"/>
    </row>
    <row r="50" spans="1:12" s="31" customFormat="1" ht="23.25" customHeight="1">
      <c r="A50" s="189">
        <v>8</v>
      </c>
      <c r="B50" s="313" t="s">
        <v>163</v>
      </c>
      <c r="C50" s="220">
        <v>2</v>
      </c>
      <c r="D50" s="208">
        <v>2</v>
      </c>
      <c r="E50" s="191" t="s">
        <v>132</v>
      </c>
      <c r="F50" s="193" t="s">
        <v>21</v>
      </c>
      <c r="G50" s="209">
        <v>40</v>
      </c>
      <c r="H50" s="209">
        <v>16</v>
      </c>
      <c r="I50" s="209">
        <v>24</v>
      </c>
      <c r="J50" s="210"/>
      <c r="K50" s="211"/>
      <c r="L50" s="189"/>
    </row>
    <row r="51" spans="1:12" s="31" customFormat="1" ht="25.5">
      <c r="A51" s="189">
        <v>9</v>
      </c>
      <c r="B51" s="310" t="s">
        <v>164</v>
      </c>
      <c r="C51" s="220">
        <v>1</v>
      </c>
      <c r="D51" s="208">
        <v>2</v>
      </c>
      <c r="E51" s="191" t="s">
        <v>132</v>
      </c>
      <c r="F51" s="193" t="s">
        <v>21</v>
      </c>
      <c r="G51" s="209">
        <v>10</v>
      </c>
      <c r="H51" s="209">
        <v>10</v>
      </c>
      <c r="I51" s="209"/>
      <c r="J51" s="210"/>
      <c r="K51" s="211"/>
      <c r="L51" s="189"/>
    </row>
    <row r="52" spans="1:12" s="31" customFormat="1" ht="38.25">
      <c r="A52" s="189">
        <v>10</v>
      </c>
      <c r="B52" s="310" t="s">
        <v>106</v>
      </c>
      <c r="C52" s="216">
        <v>1</v>
      </c>
      <c r="D52" s="208">
        <v>1</v>
      </c>
      <c r="E52" s="192" t="s">
        <v>132</v>
      </c>
      <c r="F52" s="196" t="s">
        <v>64</v>
      </c>
      <c r="G52" s="194">
        <v>30</v>
      </c>
      <c r="H52" s="194">
        <v>10</v>
      </c>
      <c r="I52" s="194">
        <v>20</v>
      </c>
      <c r="J52" s="195"/>
      <c r="K52" s="195"/>
      <c r="L52" s="189"/>
    </row>
    <row r="53" spans="1:12" s="31" customFormat="1" ht="14.25" customHeight="1">
      <c r="A53" s="166"/>
      <c r="B53" s="163" t="s">
        <v>147</v>
      </c>
      <c r="C53" s="168">
        <f>SUM(C44:C52)</f>
        <v>14</v>
      </c>
      <c r="D53" s="163"/>
      <c r="E53" s="163"/>
      <c r="F53" s="163"/>
      <c r="G53" s="222">
        <f>SUM(G44:G52)</f>
        <v>226</v>
      </c>
      <c r="H53" s="212">
        <f>SUM(H44:H52)</f>
        <v>106</v>
      </c>
      <c r="I53" s="212">
        <f>SUM(I44:I50)</f>
        <v>100</v>
      </c>
      <c r="J53" s="213"/>
      <c r="K53" s="214"/>
      <c r="L53" s="166"/>
    </row>
    <row r="54" spans="1:12" s="31" customFormat="1" ht="14.25" customHeight="1">
      <c r="A54" s="361" t="s">
        <v>175</v>
      </c>
      <c r="B54" s="362"/>
      <c r="C54" s="362"/>
      <c r="D54" s="362"/>
      <c r="E54" s="362"/>
      <c r="F54" s="363"/>
      <c r="G54" s="167">
        <f>SUM(G32,G53)</f>
        <v>1017</v>
      </c>
      <c r="H54" s="166"/>
      <c r="I54" s="166"/>
      <c r="J54" s="166"/>
      <c r="K54" s="166"/>
      <c r="L54" s="166"/>
    </row>
    <row r="55" spans="1:12" s="31" customFormat="1" ht="14.25" customHeight="1">
      <c r="A55" s="370" t="s">
        <v>165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2"/>
    </row>
    <row r="56" spans="1:12" s="31" customFormat="1" ht="33.75">
      <c r="A56" s="289">
        <v>1</v>
      </c>
      <c r="B56" s="290" t="s">
        <v>166</v>
      </c>
      <c r="C56" s="281">
        <v>1</v>
      </c>
      <c r="D56" s="291">
        <v>1</v>
      </c>
      <c r="E56" s="292" t="s">
        <v>132</v>
      </c>
      <c r="F56" s="293" t="s">
        <v>86</v>
      </c>
      <c r="G56" s="294">
        <v>16</v>
      </c>
      <c r="H56" s="294">
        <v>6</v>
      </c>
      <c r="I56" s="294">
        <v>10</v>
      </c>
      <c r="J56" s="295"/>
      <c r="K56" s="295"/>
      <c r="L56" s="289"/>
    </row>
    <row r="57" spans="1:12" s="31" customFormat="1" ht="38.25">
      <c r="A57" s="289">
        <v>2</v>
      </c>
      <c r="B57" s="296" t="s">
        <v>167</v>
      </c>
      <c r="C57" s="281">
        <v>3</v>
      </c>
      <c r="D57" s="291">
        <v>1</v>
      </c>
      <c r="E57" s="297" t="s">
        <v>130</v>
      </c>
      <c r="F57" s="282" t="s">
        <v>64</v>
      </c>
      <c r="G57" s="294">
        <v>50</v>
      </c>
      <c r="H57" s="294">
        <v>30</v>
      </c>
      <c r="I57" s="294">
        <v>20</v>
      </c>
      <c r="J57" s="295"/>
      <c r="K57" s="295"/>
      <c r="L57" s="289"/>
    </row>
    <row r="58" spans="1:12" s="31" customFormat="1" ht="28.5" customHeight="1">
      <c r="A58" s="289">
        <v>3</v>
      </c>
      <c r="B58" s="296" t="s">
        <v>168</v>
      </c>
      <c r="C58" s="281">
        <v>1</v>
      </c>
      <c r="D58" s="291">
        <v>2</v>
      </c>
      <c r="E58" s="292" t="s">
        <v>132</v>
      </c>
      <c r="F58" s="298" t="s">
        <v>174</v>
      </c>
      <c r="G58" s="294">
        <v>20</v>
      </c>
      <c r="H58" s="294">
        <v>20</v>
      </c>
      <c r="I58" s="294"/>
      <c r="J58" s="294"/>
      <c r="K58" s="294"/>
      <c r="L58" s="289"/>
    </row>
    <row r="59" spans="1:12" s="31" customFormat="1" ht="25.5">
      <c r="A59" s="289">
        <v>4</v>
      </c>
      <c r="B59" s="290" t="s">
        <v>169</v>
      </c>
      <c r="C59" s="281">
        <v>1</v>
      </c>
      <c r="D59" s="291">
        <v>1</v>
      </c>
      <c r="E59" s="292" t="s">
        <v>132</v>
      </c>
      <c r="F59" s="288" t="s">
        <v>21</v>
      </c>
      <c r="G59" s="294">
        <v>20</v>
      </c>
      <c r="H59" s="294">
        <v>20</v>
      </c>
      <c r="I59" s="294"/>
      <c r="J59" s="294"/>
      <c r="K59" s="294"/>
      <c r="L59" s="289"/>
    </row>
    <row r="60" spans="1:12" s="31" customFormat="1" ht="33.75">
      <c r="A60" s="289">
        <v>5</v>
      </c>
      <c r="B60" s="299" t="s">
        <v>92</v>
      </c>
      <c r="C60" s="281">
        <v>2</v>
      </c>
      <c r="D60" s="300">
        <v>1</v>
      </c>
      <c r="E60" s="301" t="s">
        <v>132</v>
      </c>
      <c r="F60" s="282" t="s">
        <v>64</v>
      </c>
      <c r="G60" s="291">
        <v>36</v>
      </c>
      <c r="H60" s="291">
        <v>16</v>
      </c>
      <c r="I60" s="291">
        <v>16</v>
      </c>
      <c r="J60" s="291"/>
      <c r="K60" s="291"/>
      <c r="L60" s="289"/>
    </row>
    <row r="61" spans="1:12" s="31" customFormat="1" ht="24">
      <c r="A61" s="289">
        <v>6</v>
      </c>
      <c r="B61" s="290" t="s">
        <v>170</v>
      </c>
      <c r="C61" s="281">
        <v>3</v>
      </c>
      <c r="D61" s="291">
        <v>2</v>
      </c>
      <c r="E61" s="297" t="s">
        <v>128</v>
      </c>
      <c r="F61" s="288" t="s">
        <v>21</v>
      </c>
      <c r="G61" s="294">
        <v>50</v>
      </c>
      <c r="H61" s="294">
        <v>30</v>
      </c>
      <c r="I61" s="294">
        <v>20</v>
      </c>
      <c r="J61" s="294"/>
      <c r="K61" s="294"/>
      <c r="L61" s="289"/>
    </row>
    <row r="62" spans="1:12" s="31" customFormat="1" ht="24">
      <c r="A62" s="289">
        <v>7</v>
      </c>
      <c r="B62" s="290" t="s">
        <v>171</v>
      </c>
      <c r="C62" s="281">
        <v>3</v>
      </c>
      <c r="D62" s="291">
        <v>2</v>
      </c>
      <c r="E62" s="297" t="s">
        <v>130</v>
      </c>
      <c r="F62" s="288" t="s">
        <v>21</v>
      </c>
      <c r="G62" s="294">
        <v>50</v>
      </c>
      <c r="H62" s="294">
        <v>30</v>
      </c>
      <c r="I62" s="294">
        <v>20</v>
      </c>
      <c r="J62" s="294"/>
      <c r="K62" s="294"/>
      <c r="L62" s="289"/>
    </row>
    <row r="63" spans="1:12" s="31" customFormat="1" ht="33.75">
      <c r="A63" s="289">
        <v>8</v>
      </c>
      <c r="B63" s="314" t="s">
        <v>172</v>
      </c>
      <c r="C63" s="281">
        <v>1</v>
      </c>
      <c r="D63" s="291">
        <v>1</v>
      </c>
      <c r="E63" s="292" t="s">
        <v>132</v>
      </c>
      <c r="F63" s="293" t="s">
        <v>86</v>
      </c>
      <c r="G63" s="294">
        <v>10</v>
      </c>
      <c r="H63" s="294">
        <v>10</v>
      </c>
      <c r="I63" s="294"/>
      <c r="J63" s="294"/>
      <c r="K63" s="294"/>
      <c r="L63" s="289"/>
    </row>
    <row r="64" spans="1:12" s="31" customFormat="1" ht="33.75">
      <c r="A64" s="289">
        <v>9</v>
      </c>
      <c r="B64" s="290" t="s">
        <v>173</v>
      </c>
      <c r="C64" s="281">
        <v>1</v>
      </c>
      <c r="D64" s="291">
        <v>2</v>
      </c>
      <c r="E64" s="292" t="s">
        <v>132</v>
      </c>
      <c r="F64" s="293" t="s">
        <v>86</v>
      </c>
      <c r="G64" s="294">
        <v>20</v>
      </c>
      <c r="H64" s="294">
        <v>20</v>
      </c>
      <c r="I64" s="294"/>
      <c r="J64" s="294"/>
      <c r="K64" s="294"/>
      <c r="L64" s="289"/>
    </row>
    <row r="65" spans="1:12" s="31" customFormat="1" ht="14.25" customHeight="1">
      <c r="A65" s="166"/>
      <c r="B65" s="163" t="s">
        <v>147</v>
      </c>
      <c r="C65" s="168">
        <f>SUM(C56:C64)</f>
        <v>16</v>
      </c>
      <c r="D65" s="163"/>
      <c r="E65" s="163"/>
      <c r="F65" s="163"/>
      <c r="G65" s="164">
        <f>SUM(G56:G64)</f>
        <v>272</v>
      </c>
      <c r="H65" s="164">
        <f>SUM(H56:H64)</f>
        <v>182</v>
      </c>
      <c r="I65" s="164">
        <f>SUM(I56:I64)</f>
        <v>86</v>
      </c>
      <c r="J65" s="165"/>
      <c r="K65" s="165"/>
      <c r="L65" s="166"/>
    </row>
    <row r="66" spans="1:12" s="31" customFormat="1" ht="14.25" customHeight="1">
      <c r="A66" s="361" t="s">
        <v>175</v>
      </c>
      <c r="B66" s="362"/>
      <c r="C66" s="362"/>
      <c r="D66" s="362"/>
      <c r="E66" s="362"/>
      <c r="F66" s="363"/>
      <c r="G66" s="164">
        <f>SUM(G32,G65)</f>
        <v>1063</v>
      </c>
      <c r="H66" s="164"/>
      <c r="I66" s="164"/>
      <c r="J66" s="165"/>
      <c r="K66" s="165"/>
      <c r="L66" s="166"/>
    </row>
    <row r="67" spans="1:12" ht="18" customHeight="1">
      <c r="A67" s="416" t="s">
        <v>239</v>
      </c>
      <c r="B67" s="416"/>
      <c r="C67" s="416"/>
      <c r="D67" s="416"/>
      <c r="E67" s="416"/>
      <c r="F67" s="416"/>
      <c r="G67" s="416"/>
      <c r="H67" s="416"/>
      <c r="I67" s="416"/>
      <c r="J67" s="416"/>
      <c r="K67" s="416"/>
      <c r="L67" s="416"/>
    </row>
    <row r="68" spans="1:12" ht="33.75">
      <c r="A68" s="417"/>
      <c r="B68" s="431" t="s">
        <v>92</v>
      </c>
      <c r="C68" s="418">
        <v>2</v>
      </c>
      <c r="D68" s="418">
        <v>1</v>
      </c>
      <c r="E68" s="418" t="s">
        <v>132</v>
      </c>
      <c r="F68" s="419" t="s">
        <v>64</v>
      </c>
      <c r="G68" s="417">
        <v>32</v>
      </c>
      <c r="H68" s="417">
        <v>16</v>
      </c>
      <c r="I68" s="417">
        <v>16</v>
      </c>
      <c r="J68" s="417"/>
      <c r="K68" s="417"/>
      <c r="L68" s="417"/>
    </row>
    <row r="69" spans="1:12" ht="36">
      <c r="A69" s="417"/>
      <c r="B69" s="431" t="s">
        <v>151</v>
      </c>
      <c r="C69" s="418">
        <v>3</v>
      </c>
      <c r="D69" s="418">
        <v>1</v>
      </c>
      <c r="E69" s="307" t="s">
        <v>130</v>
      </c>
      <c r="F69" s="428" t="s">
        <v>236</v>
      </c>
      <c r="G69" s="417">
        <v>36</v>
      </c>
      <c r="H69" s="417">
        <v>36</v>
      </c>
      <c r="I69" s="417"/>
      <c r="J69" s="417"/>
      <c r="K69" s="417"/>
      <c r="L69" s="417"/>
    </row>
    <row r="70" spans="1:12" ht="24">
      <c r="A70" s="417"/>
      <c r="B70" s="431" t="s">
        <v>157</v>
      </c>
      <c r="C70" s="418">
        <v>3</v>
      </c>
      <c r="D70" s="418">
        <v>1</v>
      </c>
      <c r="E70" s="307" t="s">
        <v>130</v>
      </c>
      <c r="F70" s="420" t="s">
        <v>21</v>
      </c>
      <c r="G70" s="417">
        <v>26</v>
      </c>
      <c r="H70" s="417">
        <v>10</v>
      </c>
      <c r="I70" s="417">
        <v>16</v>
      </c>
      <c r="J70" s="417"/>
      <c r="K70" s="417"/>
      <c r="L70" s="417"/>
    </row>
    <row r="71" spans="1:12" ht="36">
      <c r="A71" s="417"/>
      <c r="B71" s="431" t="s">
        <v>162</v>
      </c>
      <c r="C71" s="418">
        <v>1</v>
      </c>
      <c r="D71" s="418">
        <v>2</v>
      </c>
      <c r="E71" s="418" t="s">
        <v>132</v>
      </c>
      <c r="F71" s="421" t="s">
        <v>86</v>
      </c>
      <c r="G71" s="417">
        <v>20</v>
      </c>
      <c r="H71" s="417">
        <v>10</v>
      </c>
      <c r="I71" s="417">
        <v>10</v>
      </c>
      <c r="J71" s="417"/>
      <c r="K71" s="417"/>
      <c r="L71" s="417"/>
    </row>
    <row r="72" spans="1:12" ht="33.75">
      <c r="A72" s="417"/>
      <c r="B72" s="431" t="s">
        <v>166</v>
      </c>
      <c r="C72" s="418">
        <v>1</v>
      </c>
      <c r="D72" s="418">
        <v>1</v>
      </c>
      <c r="E72" s="418" t="s">
        <v>132</v>
      </c>
      <c r="F72" s="421" t="s">
        <v>86</v>
      </c>
      <c r="G72" s="417">
        <v>16</v>
      </c>
      <c r="H72" s="417">
        <v>6</v>
      </c>
      <c r="I72" s="417">
        <v>10</v>
      </c>
      <c r="J72" s="417"/>
      <c r="K72" s="417"/>
      <c r="L72" s="417"/>
    </row>
    <row r="73" spans="1:12" ht="33.75">
      <c r="A73" s="417"/>
      <c r="B73" s="431" t="s">
        <v>167</v>
      </c>
      <c r="C73" s="418">
        <v>3</v>
      </c>
      <c r="D73" s="418">
        <v>1</v>
      </c>
      <c r="E73" s="307" t="s">
        <v>130</v>
      </c>
      <c r="F73" s="419" t="s">
        <v>64</v>
      </c>
      <c r="G73" s="417">
        <v>50</v>
      </c>
      <c r="H73" s="417">
        <v>30</v>
      </c>
      <c r="I73" s="417">
        <v>20</v>
      </c>
      <c r="J73" s="417"/>
      <c r="K73" s="417"/>
      <c r="L73" s="417"/>
    </row>
    <row r="74" spans="1:12" ht="24">
      <c r="A74" s="417"/>
      <c r="B74" s="431" t="s">
        <v>169</v>
      </c>
      <c r="C74" s="418">
        <v>1</v>
      </c>
      <c r="D74" s="418">
        <v>1</v>
      </c>
      <c r="E74" s="418" t="s">
        <v>132</v>
      </c>
      <c r="F74" s="420" t="s">
        <v>21</v>
      </c>
      <c r="G74" s="417">
        <v>20</v>
      </c>
      <c r="H74" s="417">
        <v>20</v>
      </c>
      <c r="I74" s="417"/>
      <c r="J74" s="417"/>
      <c r="K74" s="417"/>
      <c r="L74" s="417"/>
    </row>
    <row r="75" spans="1:12" ht="12" customHeight="1">
      <c r="A75" s="417"/>
      <c r="B75" s="426" t="s">
        <v>147</v>
      </c>
      <c r="C75" s="427">
        <v>14</v>
      </c>
      <c r="D75" s="418"/>
      <c r="E75" s="418"/>
      <c r="F75" s="417"/>
      <c r="G75" s="425">
        <v>200</v>
      </c>
      <c r="H75" s="425">
        <v>128</v>
      </c>
      <c r="I75" s="425">
        <v>72</v>
      </c>
      <c r="J75" s="425">
        <v>0</v>
      </c>
      <c r="K75" s="425">
        <v>0</v>
      </c>
      <c r="L75" s="425"/>
    </row>
    <row r="76" spans="1:12" ht="12" customHeight="1">
      <c r="A76" s="422" t="s">
        <v>175</v>
      </c>
      <c r="B76" s="423"/>
      <c r="C76" s="423"/>
      <c r="D76" s="423"/>
      <c r="E76" s="423"/>
      <c r="F76" s="424"/>
      <c r="G76" s="425">
        <v>991</v>
      </c>
      <c r="H76" s="417"/>
      <c r="I76" s="417"/>
      <c r="J76" s="417"/>
      <c r="K76" s="417"/>
      <c r="L76" s="417"/>
    </row>
  </sheetData>
  <sheetProtection/>
  <mergeCells count="20">
    <mergeCell ref="A67:L67"/>
    <mergeCell ref="A76:F76"/>
    <mergeCell ref="A66:F66"/>
    <mergeCell ref="A33:L33"/>
    <mergeCell ref="A55:L55"/>
    <mergeCell ref="C27:C28"/>
    <mergeCell ref="A32:B32"/>
    <mergeCell ref="A9:J9"/>
    <mergeCell ref="G7:L7"/>
    <mergeCell ref="A34:L34"/>
    <mergeCell ref="A40:B40"/>
    <mergeCell ref="A54:F54"/>
    <mergeCell ref="A42:L42"/>
    <mergeCell ref="A41:F41"/>
    <mergeCell ref="C5:F5"/>
    <mergeCell ref="F7:F8"/>
    <mergeCell ref="D7:D8"/>
    <mergeCell ref="C7:C8"/>
    <mergeCell ref="B7:B8"/>
    <mergeCell ref="A7:A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2"/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62"/>
  <sheetViews>
    <sheetView tabSelected="1" view="pageBreakPreview" zoomScale="110" zoomScaleSheetLayoutView="110" zoomScalePageLayoutView="0" workbookViewId="0" topLeftCell="A40">
      <selection activeCell="B48" sqref="B48"/>
    </sheetView>
  </sheetViews>
  <sheetFormatPr defaultColWidth="8.796875" defaultRowHeight="14.25"/>
  <cols>
    <col min="1" max="1" width="4.8984375" style="11" customWidth="1"/>
    <col min="2" max="2" width="22.09765625" style="70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" width="9" style="11" customWidth="1"/>
    <col min="17" max="17" width="4.8984375" style="11" customWidth="1"/>
    <col min="18" max="18" width="22.09765625" style="11" customWidth="1"/>
    <col min="19" max="21" width="5.8984375" style="11" customWidth="1"/>
    <col min="22" max="22" width="40.8984375" style="11" customWidth="1"/>
    <col min="23" max="23" width="6.59765625" style="11" customWidth="1"/>
    <col min="24" max="29" width="4.69921875" style="11" customWidth="1"/>
    <col min="30" max="32" width="9" style="11" customWidth="1"/>
    <col min="33" max="33" width="4.8984375" style="11" customWidth="1"/>
    <col min="34" max="34" width="22.09765625" style="11" customWidth="1"/>
    <col min="35" max="37" width="5.8984375" style="11" customWidth="1"/>
    <col min="38" max="38" width="40.8984375" style="11" customWidth="1"/>
    <col min="39" max="39" width="6.59765625" style="11" customWidth="1"/>
    <col min="40" max="45" width="4.69921875" style="11" customWidth="1"/>
    <col min="46" max="48" width="9" style="11" customWidth="1"/>
    <col min="49" max="49" width="4.8984375" style="11" customWidth="1"/>
    <col min="50" max="50" width="22.09765625" style="11" customWidth="1"/>
    <col min="51" max="53" width="5.8984375" style="11" customWidth="1"/>
    <col min="54" max="54" width="40.8984375" style="11" customWidth="1"/>
    <col min="55" max="55" width="6.59765625" style="11" customWidth="1"/>
    <col min="56" max="61" width="4.69921875" style="11" customWidth="1"/>
    <col min="62" max="64" width="9" style="11" customWidth="1"/>
    <col min="65" max="65" width="4.8984375" style="11" customWidth="1"/>
    <col min="66" max="66" width="22.09765625" style="11" customWidth="1"/>
    <col min="67" max="69" width="5.8984375" style="11" customWidth="1"/>
    <col min="70" max="70" width="40.8984375" style="11" customWidth="1"/>
    <col min="71" max="71" width="6.59765625" style="11" customWidth="1"/>
    <col min="72" max="77" width="4.69921875" style="11" customWidth="1"/>
    <col min="78" max="80" width="9" style="11" customWidth="1"/>
    <col min="81" max="81" width="4.8984375" style="11" customWidth="1"/>
    <col min="82" max="82" width="22.09765625" style="11" customWidth="1"/>
    <col min="83" max="85" width="5.8984375" style="11" customWidth="1"/>
    <col min="86" max="86" width="40.8984375" style="11" customWidth="1"/>
    <col min="87" max="87" width="6.59765625" style="11" customWidth="1"/>
    <col min="88" max="93" width="4.69921875" style="11" customWidth="1"/>
    <col min="94" max="96" width="9" style="11" customWidth="1"/>
    <col min="97" max="97" width="4.8984375" style="11" customWidth="1"/>
    <col min="98" max="98" width="22.09765625" style="11" customWidth="1"/>
    <col min="99" max="101" width="5.8984375" style="11" customWidth="1"/>
    <col min="102" max="102" width="40.8984375" style="11" customWidth="1"/>
    <col min="103" max="103" width="6.59765625" style="11" customWidth="1"/>
    <col min="104" max="109" width="4.69921875" style="11" customWidth="1"/>
    <col min="110" max="112" width="9" style="11" customWidth="1"/>
    <col min="113" max="113" width="4.8984375" style="11" customWidth="1"/>
    <col min="114" max="114" width="22.09765625" style="11" customWidth="1"/>
    <col min="115" max="117" width="5.8984375" style="11" customWidth="1"/>
    <col min="118" max="118" width="40.8984375" style="11" customWidth="1"/>
    <col min="119" max="119" width="6.59765625" style="11" customWidth="1"/>
    <col min="120" max="125" width="4.69921875" style="11" customWidth="1"/>
    <col min="126" max="128" width="9" style="11" customWidth="1"/>
    <col min="129" max="129" width="4.8984375" style="11" customWidth="1"/>
    <col min="130" max="130" width="22.09765625" style="11" customWidth="1"/>
    <col min="131" max="133" width="5.8984375" style="11" customWidth="1"/>
    <col min="134" max="134" width="40.8984375" style="11" customWidth="1"/>
    <col min="135" max="135" width="6.59765625" style="11" customWidth="1"/>
    <col min="136" max="141" width="4.69921875" style="11" customWidth="1"/>
    <col min="142" max="144" width="9" style="11" customWidth="1"/>
    <col min="145" max="145" width="4.8984375" style="11" customWidth="1"/>
    <col min="146" max="146" width="22.09765625" style="11" customWidth="1"/>
    <col min="147" max="149" width="5.8984375" style="11" customWidth="1"/>
    <col min="150" max="150" width="40.8984375" style="11" customWidth="1"/>
    <col min="151" max="151" width="6.59765625" style="11" customWidth="1"/>
    <col min="152" max="157" width="4.69921875" style="11" customWidth="1"/>
    <col min="158" max="160" width="9" style="11" customWidth="1"/>
    <col min="161" max="161" width="4.8984375" style="11" customWidth="1"/>
    <col min="162" max="162" width="22.09765625" style="11" customWidth="1"/>
    <col min="163" max="165" width="5.8984375" style="11" customWidth="1"/>
    <col min="166" max="166" width="40.8984375" style="11" customWidth="1"/>
    <col min="167" max="167" width="6.59765625" style="11" customWidth="1"/>
    <col min="168" max="173" width="4.69921875" style="11" customWidth="1"/>
    <col min="174" max="176" width="9" style="11" customWidth="1"/>
    <col min="177" max="177" width="4.8984375" style="11" customWidth="1"/>
    <col min="178" max="178" width="22.09765625" style="11" customWidth="1"/>
    <col min="179" max="181" width="5.8984375" style="11" customWidth="1"/>
    <col min="182" max="182" width="40.8984375" style="11" customWidth="1"/>
    <col min="183" max="183" width="6.59765625" style="11" customWidth="1"/>
    <col min="184" max="189" width="4.69921875" style="11" customWidth="1"/>
    <col min="190" max="192" width="9" style="11" customWidth="1"/>
    <col min="193" max="193" width="4.8984375" style="11" customWidth="1"/>
    <col min="194" max="194" width="22.09765625" style="11" customWidth="1"/>
    <col min="195" max="197" width="5.8984375" style="11" customWidth="1"/>
    <col min="198" max="198" width="40.8984375" style="11" customWidth="1"/>
    <col min="199" max="199" width="6.59765625" style="11" customWidth="1"/>
    <col min="200" max="205" width="4.69921875" style="11" customWidth="1"/>
    <col min="206" max="208" width="9" style="11" customWidth="1"/>
    <col min="209" max="209" width="4.8984375" style="11" customWidth="1"/>
    <col min="210" max="210" width="22.09765625" style="11" customWidth="1"/>
    <col min="211" max="213" width="5.8984375" style="11" customWidth="1"/>
    <col min="214" max="214" width="40.8984375" style="11" customWidth="1"/>
    <col min="215" max="215" width="6.59765625" style="11" customWidth="1"/>
    <col min="216" max="221" width="4.69921875" style="11" customWidth="1"/>
    <col min="222" max="224" width="9" style="11" customWidth="1"/>
    <col min="225" max="225" width="4.8984375" style="11" customWidth="1"/>
    <col min="226" max="226" width="22.09765625" style="11" customWidth="1"/>
    <col min="227" max="229" width="5.8984375" style="11" customWidth="1"/>
    <col min="230" max="230" width="40.8984375" style="11" customWidth="1"/>
    <col min="231" max="231" width="6.59765625" style="11" customWidth="1"/>
    <col min="232" max="237" width="4.69921875" style="11" customWidth="1"/>
    <col min="238" max="240" width="9" style="11" customWidth="1"/>
    <col min="241" max="241" width="4.8984375" style="11" customWidth="1"/>
    <col min="242" max="242" width="22.09765625" style="11" customWidth="1"/>
    <col min="243" max="245" width="5.8984375" style="11" customWidth="1"/>
    <col min="246" max="246" width="40.8984375" style="11" customWidth="1"/>
    <col min="247" max="247" width="6.59765625" style="11" customWidth="1"/>
    <col min="248" max="253" width="4.69921875" style="11" customWidth="1"/>
    <col min="254" max="16384" width="9" style="11" customWidth="1"/>
  </cols>
  <sheetData>
    <row r="3" spans="1:12" ht="12">
      <c r="A3" s="61"/>
      <c r="B3" s="62"/>
      <c r="C3" s="63" t="s">
        <v>0</v>
      </c>
      <c r="D3" s="61"/>
      <c r="E3" s="61"/>
      <c r="F3" s="61"/>
      <c r="G3" s="64"/>
      <c r="H3" s="61"/>
      <c r="I3" s="61"/>
      <c r="J3" s="61"/>
      <c r="K3" s="61"/>
      <c r="L3" s="61"/>
    </row>
    <row r="4" spans="1:12" ht="12">
      <c r="A4" s="61"/>
      <c r="B4" s="62"/>
      <c r="C4" s="63" t="s">
        <v>1</v>
      </c>
      <c r="D4" s="61"/>
      <c r="E4" s="61"/>
      <c r="F4" s="61"/>
      <c r="G4" s="64"/>
      <c r="H4" s="61"/>
      <c r="I4" s="61"/>
      <c r="J4" s="61"/>
      <c r="K4" s="61"/>
      <c r="L4" s="61"/>
    </row>
    <row r="5" spans="1:12" ht="12">
      <c r="A5" s="61"/>
      <c r="B5" s="62"/>
      <c r="C5" s="330" t="s">
        <v>233</v>
      </c>
      <c r="D5" s="330"/>
      <c r="E5" s="330"/>
      <c r="F5" s="330"/>
      <c r="G5" s="64"/>
      <c r="H5" s="61"/>
      <c r="I5" s="61"/>
      <c r="J5" s="61"/>
      <c r="K5" s="61"/>
      <c r="L5" s="61"/>
    </row>
    <row r="6" spans="1:12" ht="12">
      <c r="A6" s="61"/>
      <c r="B6" s="62"/>
      <c r="C6" s="61"/>
      <c r="D6" s="61"/>
      <c r="E6" s="61"/>
      <c r="F6" s="61"/>
      <c r="G6" s="64"/>
      <c r="H6" s="61"/>
      <c r="I6" s="61"/>
      <c r="J6" s="61"/>
      <c r="K6" s="61"/>
      <c r="L6" s="61"/>
    </row>
    <row r="7" spans="1:12" s="12" customFormat="1" ht="14.25" customHeight="1">
      <c r="A7" s="326" t="s">
        <v>6</v>
      </c>
      <c r="B7" s="326" t="s">
        <v>7</v>
      </c>
      <c r="C7" s="328" t="s">
        <v>8</v>
      </c>
      <c r="D7" s="65" t="s">
        <v>149</v>
      </c>
      <c r="E7" s="65" t="s">
        <v>4</v>
      </c>
      <c r="F7" s="326" t="s">
        <v>11</v>
      </c>
      <c r="G7" s="318" t="s">
        <v>176</v>
      </c>
      <c r="H7" s="399"/>
      <c r="I7" s="399"/>
      <c r="J7" s="399"/>
      <c r="K7" s="399"/>
      <c r="L7" s="399"/>
    </row>
    <row r="8" spans="1:12" s="12" customFormat="1" ht="14.25" customHeight="1">
      <c r="A8" s="327"/>
      <c r="B8" s="327"/>
      <c r="C8" s="329"/>
      <c r="D8" s="65"/>
      <c r="E8" s="65" t="s">
        <v>10</v>
      </c>
      <c r="F8" s="327"/>
      <c r="G8" s="20" t="s">
        <v>12</v>
      </c>
      <c r="H8" s="19" t="s">
        <v>13</v>
      </c>
      <c r="I8" s="19" t="s">
        <v>14</v>
      </c>
      <c r="J8" s="19" t="s">
        <v>15</v>
      </c>
      <c r="K8" s="19" t="s">
        <v>49</v>
      </c>
      <c r="L8" s="19" t="s">
        <v>16</v>
      </c>
    </row>
    <row r="9" spans="1:12" s="12" customFormat="1" ht="14.25" customHeight="1">
      <c r="A9" s="383" t="s">
        <v>148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5"/>
    </row>
    <row r="10" spans="1:12" ht="36">
      <c r="A10" s="57">
        <v>1</v>
      </c>
      <c r="B10" s="306" t="s">
        <v>196</v>
      </c>
      <c r="C10" s="240">
        <v>4</v>
      </c>
      <c r="D10" s="254" t="s">
        <v>20</v>
      </c>
      <c r="E10" s="244" t="s">
        <v>128</v>
      </c>
      <c r="F10" s="126" t="s">
        <v>64</v>
      </c>
      <c r="G10" s="243">
        <f>SUM(H10:I10:J10:K10:L10)</f>
        <v>45</v>
      </c>
      <c r="H10" s="85">
        <v>15</v>
      </c>
      <c r="I10" s="85">
        <v>30</v>
      </c>
      <c r="K10" s="57"/>
      <c r="L10" s="57"/>
    </row>
    <row r="11" spans="1:12" ht="24">
      <c r="A11" s="391">
        <v>2</v>
      </c>
      <c r="B11" s="402" t="s">
        <v>198</v>
      </c>
      <c r="C11" s="403">
        <v>3</v>
      </c>
      <c r="D11" s="387">
        <v>1</v>
      </c>
      <c r="E11" s="389" t="s">
        <v>130</v>
      </c>
      <c r="F11" s="126" t="s">
        <v>21</v>
      </c>
      <c r="G11" s="225">
        <f>SUM(H11:I11:J11:K11:L11)</f>
        <v>14</v>
      </c>
      <c r="H11" s="121">
        <v>8</v>
      </c>
      <c r="I11" s="121">
        <v>6</v>
      </c>
      <c r="J11" s="121"/>
      <c r="K11" s="114"/>
      <c r="L11" s="114"/>
    </row>
    <row r="12" spans="1:12" ht="36">
      <c r="A12" s="392"/>
      <c r="B12" s="402"/>
      <c r="C12" s="404"/>
      <c r="D12" s="388"/>
      <c r="E12" s="390"/>
      <c r="F12" s="126" t="s">
        <v>64</v>
      </c>
      <c r="G12" s="123">
        <f>SUM(H12:I12:J12:K12:L12)</f>
        <v>20</v>
      </c>
      <c r="H12" s="121">
        <v>6</v>
      </c>
      <c r="I12" s="121">
        <v>14</v>
      </c>
      <c r="J12" s="121"/>
      <c r="K12" s="114"/>
      <c r="L12" s="114"/>
    </row>
    <row r="13" spans="1:12" ht="24.75" customHeight="1">
      <c r="A13" s="114">
        <v>3</v>
      </c>
      <c r="B13" s="306" t="s">
        <v>199</v>
      </c>
      <c r="C13" s="240">
        <v>3</v>
      </c>
      <c r="D13" s="240">
        <v>1</v>
      </c>
      <c r="E13" s="250" t="s">
        <v>200</v>
      </c>
      <c r="F13" s="274" t="s">
        <v>236</v>
      </c>
      <c r="G13" s="225">
        <f>SUM(H13:I13:J13:K13:L13)</f>
        <v>30</v>
      </c>
      <c r="H13" s="121">
        <v>30</v>
      </c>
      <c r="I13" s="121"/>
      <c r="J13" s="121"/>
      <c r="K13" s="114"/>
      <c r="L13" s="114"/>
    </row>
    <row r="14" spans="1:12" ht="24">
      <c r="A14" s="114">
        <v>4</v>
      </c>
      <c r="B14" s="433" t="s">
        <v>139</v>
      </c>
      <c r="C14" s="246">
        <v>3</v>
      </c>
      <c r="D14" s="255" t="s">
        <v>20</v>
      </c>
      <c r="E14" s="250" t="s">
        <v>128</v>
      </c>
      <c r="F14" s="126" t="s">
        <v>47</v>
      </c>
      <c r="G14" s="123">
        <f>SUM(H14:I14:J14:K14:L14)</f>
        <v>60</v>
      </c>
      <c r="H14" s="121"/>
      <c r="I14" s="121"/>
      <c r="J14" s="121">
        <v>60</v>
      </c>
      <c r="K14" s="114"/>
      <c r="L14" s="114"/>
    </row>
    <row r="15" spans="1:12" ht="24">
      <c r="A15" s="114">
        <v>5</v>
      </c>
      <c r="B15" s="306" t="s">
        <v>201</v>
      </c>
      <c r="C15" s="240">
        <v>1</v>
      </c>
      <c r="D15" s="245">
        <v>1</v>
      </c>
      <c r="E15" s="251" t="s">
        <v>132</v>
      </c>
      <c r="F15" s="252" t="s">
        <v>21</v>
      </c>
      <c r="G15" s="225">
        <f>SUM(H15:I15:J15:K15:L15)</f>
        <v>10</v>
      </c>
      <c r="H15" s="121">
        <v>10</v>
      </c>
      <c r="I15" s="121"/>
      <c r="J15" s="121"/>
      <c r="K15" s="114"/>
      <c r="L15" s="114"/>
    </row>
    <row r="16" spans="1:12" ht="36">
      <c r="A16" s="114">
        <v>6</v>
      </c>
      <c r="B16" s="119" t="s">
        <v>197</v>
      </c>
      <c r="C16" s="240">
        <v>1</v>
      </c>
      <c r="D16" s="121">
        <v>1</v>
      </c>
      <c r="E16" s="121" t="s">
        <v>22</v>
      </c>
      <c r="F16" s="91" t="s">
        <v>42</v>
      </c>
      <c r="G16" s="123">
        <f>SUM(H16:I16:J16:K16:L16)</f>
        <v>10</v>
      </c>
      <c r="H16" s="121"/>
      <c r="I16" s="121">
        <v>10</v>
      </c>
      <c r="J16" s="121"/>
      <c r="K16" s="114"/>
      <c r="L16" s="114"/>
    </row>
    <row r="17" spans="1:12" ht="24">
      <c r="A17" s="114">
        <v>7</v>
      </c>
      <c r="B17" s="434" t="s">
        <v>202</v>
      </c>
      <c r="C17" s="240">
        <v>1</v>
      </c>
      <c r="D17" s="121">
        <v>2</v>
      </c>
      <c r="E17" s="121" t="s">
        <v>132</v>
      </c>
      <c r="F17" s="126" t="s">
        <v>21</v>
      </c>
      <c r="G17" s="225">
        <f>SUM(H17:I17:J17:K17:L17)</f>
        <v>10</v>
      </c>
      <c r="H17" s="121">
        <v>10</v>
      </c>
      <c r="I17" s="121"/>
      <c r="J17" s="121"/>
      <c r="K17" s="114"/>
      <c r="L17" s="114"/>
    </row>
    <row r="18" spans="1:12" ht="34.5" customHeight="1">
      <c r="A18" s="114">
        <v>8</v>
      </c>
      <c r="B18" s="253" t="s">
        <v>98</v>
      </c>
      <c r="C18" s="245">
        <v>3</v>
      </c>
      <c r="D18" s="254" t="s">
        <v>20</v>
      </c>
      <c r="E18" s="245" t="s">
        <v>132</v>
      </c>
      <c r="F18" s="274" t="s">
        <v>236</v>
      </c>
      <c r="G18" s="123">
        <f>SUM(H18:I18:J18:K18:L18)</f>
        <v>90</v>
      </c>
      <c r="H18" s="121">
        <v>50</v>
      </c>
      <c r="I18" s="121">
        <v>40</v>
      </c>
      <c r="J18" s="121"/>
      <c r="K18" s="114"/>
      <c r="L18" s="114"/>
    </row>
    <row r="19" spans="1:12" ht="36">
      <c r="A19" s="114">
        <v>9</v>
      </c>
      <c r="B19" s="306" t="s">
        <v>204</v>
      </c>
      <c r="C19" s="240">
        <v>2</v>
      </c>
      <c r="D19" s="240">
        <v>2</v>
      </c>
      <c r="E19" s="246" t="s">
        <v>132</v>
      </c>
      <c r="F19" s="58" t="s">
        <v>62</v>
      </c>
      <c r="G19" s="123">
        <f>SUM(H19:I19:J19:K19:L19)</f>
        <v>30</v>
      </c>
      <c r="H19" s="121">
        <v>20</v>
      </c>
      <c r="I19" s="121">
        <v>10</v>
      </c>
      <c r="J19" s="121"/>
      <c r="K19" s="114"/>
      <c r="L19" s="114"/>
    </row>
    <row r="20" spans="1:12" ht="36">
      <c r="A20" s="114">
        <v>10</v>
      </c>
      <c r="B20" s="306" t="s">
        <v>203</v>
      </c>
      <c r="C20" s="240">
        <v>1</v>
      </c>
      <c r="D20" s="240">
        <v>1</v>
      </c>
      <c r="E20" s="246" t="s">
        <v>132</v>
      </c>
      <c r="F20" s="58" t="s">
        <v>62</v>
      </c>
      <c r="G20" s="225">
        <f>SUM(H20:I20:J20:K20:L20)</f>
        <v>12</v>
      </c>
      <c r="H20" s="121">
        <v>12</v>
      </c>
      <c r="I20" s="121"/>
      <c r="J20" s="121"/>
      <c r="K20" s="114"/>
      <c r="L20" s="114"/>
    </row>
    <row r="21" spans="1:12" ht="26.25" customHeight="1">
      <c r="A21" s="114">
        <v>11</v>
      </c>
      <c r="B21" s="435" t="s">
        <v>205</v>
      </c>
      <c r="C21" s="240">
        <v>2</v>
      </c>
      <c r="D21" s="240">
        <v>2</v>
      </c>
      <c r="E21" s="257" t="s">
        <v>132</v>
      </c>
      <c r="F21" s="275" t="s">
        <v>21</v>
      </c>
      <c r="G21" s="123">
        <f>SUM(H21:I21:J21:K21:L21)</f>
        <v>40</v>
      </c>
      <c r="H21" s="121">
        <v>30</v>
      </c>
      <c r="I21" s="121">
        <v>10</v>
      </c>
      <c r="J21" s="121"/>
      <c r="K21" s="114"/>
      <c r="L21" s="114"/>
    </row>
    <row r="22" spans="1:12" ht="40.5" customHeight="1">
      <c r="A22" s="114">
        <v>12</v>
      </c>
      <c r="B22" s="306" t="s">
        <v>206</v>
      </c>
      <c r="C22" s="240">
        <v>1</v>
      </c>
      <c r="D22" s="240">
        <v>2</v>
      </c>
      <c r="E22" s="257" t="s">
        <v>132</v>
      </c>
      <c r="F22" s="126" t="s">
        <v>64</v>
      </c>
      <c r="G22" s="123">
        <f>SUM(H22:I22:J22:K22:L22)</f>
        <v>20</v>
      </c>
      <c r="H22" s="121">
        <v>20</v>
      </c>
      <c r="I22" s="121"/>
      <c r="J22" s="121"/>
      <c r="K22" s="114"/>
      <c r="L22" s="114"/>
    </row>
    <row r="23" spans="1:12" ht="24">
      <c r="A23" s="114">
        <v>13</v>
      </c>
      <c r="B23" s="306" t="s">
        <v>207</v>
      </c>
      <c r="C23" s="240">
        <v>1</v>
      </c>
      <c r="D23" s="242">
        <v>2</v>
      </c>
      <c r="E23" s="256" t="s">
        <v>132</v>
      </c>
      <c r="F23" s="126" t="s">
        <v>21</v>
      </c>
      <c r="G23" s="123">
        <f>SUM(H23:I23:J23:K23:L23)</f>
        <v>20</v>
      </c>
      <c r="H23" s="121">
        <v>10</v>
      </c>
      <c r="I23" s="121">
        <v>10</v>
      </c>
      <c r="J23" s="121"/>
      <c r="K23" s="114"/>
      <c r="L23" s="114"/>
    </row>
    <row r="24" spans="1:12" ht="36">
      <c r="A24" s="114">
        <v>14</v>
      </c>
      <c r="B24" s="432" t="s">
        <v>208</v>
      </c>
      <c r="C24" s="251">
        <v>1</v>
      </c>
      <c r="D24" s="241">
        <v>1</v>
      </c>
      <c r="E24" s="256" t="s">
        <v>132</v>
      </c>
      <c r="F24" s="274" t="s">
        <v>236</v>
      </c>
      <c r="G24" s="123">
        <f>SUM(H24:I24:J24:K24:L24)</f>
        <v>10</v>
      </c>
      <c r="H24" s="121"/>
      <c r="I24" s="121">
        <v>10</v>
      </c>
      <c r="J24" s="121"/>
      <c r="K24" s="114"/>
      <c r="L24" s="114"/>
    </row>
    <row r="25" spans="1:12" ht="36">
      <c r="A25" s="114">
        <v>15</v>
      </c>
      <c r="B25" s="432" t="s">
        <v>209</v>
      </c>
      <c r="C25" s="251">
        <v>1</v>
      </c>
      <c r="D25" s="241">
        <v>2</v>
      </c>
      <c r="E25" s="256" t="s">
        <v>132</v>
      </c>
      <c r="F25" s="274" t="s">
        <v>236</v>
      </c>
      <c r="G25" s="225">
        <f>SUM(H25:I25:J25:K25:L25)</f>
        <v>8</v>
      </c>
      <c r="H25" s="121">
        <v>8</v>
      </c>
      <c r="I25" s="121"/>
      <c r="J25" s="121"/>
      <c r="K25" s="114"/>
      <c r="L25" s="114"/>
    </row>
    <row r="26" spans="1:12" ht="46.5" customHeight="1">
      <c r="A26" s="114">
        <v>13</v>
      </c>
      <c r="B26" s="258" t="s">
        <v>210</v>
      </c>
      <c r="C26" s="259">
        <v>1</v>
      </c>
      <c r="D26" s="226">
        <v>2</v>
      </c>
      <c r="E26" s="226" t="s">
        <v>132</v>
      </c>
      <c r="F26" s="126" t="s">
        <v>64</v>
      </c>
      <c r="G26" s="225">
        <f>SUM(H26:I26:J26:K26:L26)</f>
        <v>16</v>
      </c>
      <c r="H26" s="121">
        <v>4</v>
      </c>
      <c r="I26" s="121">
        <v>8</v>
      </c>
      <c r="J26" s="121">
        <v>4</v>
      </c>
      <c r="K26" s="114"/>
      <c r="L26" s="114"/>
    </row>
    <row r="27" spans="1:12" ht="48" customHeight="1">
      <c r="A27" s="114">
        <v>14</v>
      </c>
      <c r="B27" s="37" t="s">
        <v>211</v>
      </c>
      <c r="C27" s="240">
        <v>1</v>
      </c>
      <c r="D27" s="121">
        <v>1</v>
      </c>
      <c r="E27" s="261" t="s">
        <v>132</v>
      </c>
      <c r="F27" s="260" t="s">
        <v>21</v>
      </c>
      <c r="G27" s="123">
        <f>SUM(H27:I27:J27:K27:L27)</f>
        <v>8</v>
      </c>
      <c r="H27" s="121"/>
      <c r="I27" s="121">
        <v>8</v>
      </c>
      <c r="J27" s="121"/>
      <c r="K27" s="114"/>
      <c r="L27" s="114"/>
    </row>
    <row r="28" spans="1:12" ht="52.5" customHeight="1">
      <c r="A28" s="114">
        <v>16</v>
      </c>
      <c r="B28" s="37" t="s">
        <v>212</v>
      </c>
      <c r="C28" s="240">
        <v>1</v>
      </c>
      <c r="D28" s="121">
        <v>2</v>
      </c>
      <c r="E28" s="121" t="s">
        <v>132</v>
      </c>
      <c r="F28" s="126" t="s">
        <v>21</v>
      </c>
      <c r="G28" s="225">
        <f>SUM(H28:I28:J28:K28:L28)</f>
        <v>8</v>
      </c>
      <c r="H28" s="121"/>
      <c r="I28" s="121">
        <v>8</v>
      </c>
      <c r="J28" s="121"/>
      <c r="K28" s="114"/>
      <c r="L28" s="114"/>
    </row>
    <row r="29" spans="1:12" ht="24">
      <c r="A29" s="114">
        <v>22</v>
      </c>
      <c r="B29" s="119" t="s">
        <v>213</v>
      </c>
      <c r="C29" s="240">
        <v>20</v>
      </c>
      <c r="D29" s="121" t="s">
        <v>20</v>
      </c>
      <c r="E29" s="121" t="s">
        <v>22</v>
      </c>
      <c r="F29" s="122" t="s">
        <v>142</v>
      </c>
      <c r="G29" s="225">
        <v>0</v>
      </c>
      <c r="H29" s="121"/>
      <c r="I29" s="121"/>
      <c r="J29" s="121"/>
      <c r="K29" s="114"/>
      <c r="L29" s="114"/>
    </row>
    <row r="30" spans="1:12" ht="16.5" customHeight="1">
      <c r="A30" s="110" t="s">
        <v>147</v>
      </c>
      <c r="B30" s="227"/>
      <c r="C30" s="228">
        <f>SUM(C10:C29)</f>
        <v>51</v>
      </c>
      <c r="D30" s="54"/>
      <c r="E30" s="54"/>
      <c r="F30" s="229"/>
      <c r="G30" s="230">
        <f aca="true" t="shared" si="0" ref="G30:L30">SUM(G10:G29)</f>
        <v>461</v>
      </c>
      <c r="H30" s="54">
        <f t="shared" si="0"/>
        <v>233</v>
      </c>
      <c r="I30" s="54">
        <f t="shared" si="0"/>
        <v>164</v>
      </c>
      <c r="J30" s="54">
        <f t="shared" si="0"/>
        <v>64</v>
      </c>
      <c r="K30" s="110">
        <f t="shared" si="0"/>
        <v>0</v>
      </c>
      <c r="L30" s="110">
        <f t="shared" si="0"/>
        <v>0</v>
      </c>
    </row>
    <row r="31" spans="1:12" ht="40.5" customHeight="1">
      <c r="A31" s="383" t="s">
        <v>155</v>
      </c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5"/>
    </row>
    <row r="32" spans="1:12" ht="18" customHeight="1">
      <c r="A32" s="380" t="s">
        <v>150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2"/>
    </row>
    <row r="33" spans="1:12" ht="24">
      <c r="A33" s="231">
        <v>1</v>
      </c>
      <c r="B33" s="438" t="s">
        <v>214</v>
      </c>
      <c r="C33" s="232">
        <v>2</v>
      </c>
      <c r="D33" s="232" t="s">
        <v>20</v>
      </c>
      <c r="E33" s="264" t="s">
        <v>128</v>
      </c>
      <c r="F33" s="183" t="s">
        <v>21</v>
      </c>
      <c r="G33" s="233">
        <f aca="true" t="shared" si="1" ref="G33:G38">SUM(H33:I33)</f>
        <v>40</v>
      </c>
      <c r="H33" s="232">
        <v>20</v>
      </c>
      <c r="I33" s="232">
        <v>20</v>
      </c>
      <c r="J33" s="232"/>
      <c r="K33" s="234"/>
      <c r="L33" s="234"/>
    </row>
    <row r="34" spans="1:12" ht="33.75">
      <c r="A34" s="231">
        <v>2</v>
      </c>
      <c r="B34" s="436" t="s">
        <v>92</v>
      </c>
      <c r="C34" s="232">
        <v>3</v>
      </c>
      <c r="D34" s="232">
        <v>1</v>
      </c>
      <c r="E34" s="264" t="s">
        <v>130</v>
      </c>
      <c r="F34" s="180" t="s">
        <v>64</v>
      </c>
      <c r="G34" s="235">
        <f t="shared" si="1"/>
        <v>50</v>
      </c>
      <c r="H34" s="232">
        <v>30</v>
      </c>
      <c r="I34" s="232">
        <v>20</v>
      </c>
      <c r="J34" s="232"/>
      <c r="K34" s="236"/>
      <c r="L34" s="236"/>
    </row>
    <row r="35" spans="1:12" ht="24">
      <c r="A35" s="231">
        <v>3</v>
      </c>
      <c r="B35" s="437" t="s">
        <v>215</v>
      </c>
      <c r="C35" s="232">
        <v>1</v>
      </c>
      <c r="D35" s="232">
        <v>1</v>
      </c>
      <c r="E35" s="232" t="s">
        <v>132</v>
      </c>
      <c r="F35" s="183" t="s">
        <v>21</v>
      </c>
      <c r="G35" s="233">
        <f t="shared" si="1"/>
        <v>30</v>
      </c>
      <c r="H35" s="232">
        <v>30</v>
      </c>
      <c r="I35" s="232"/>
      <c r="J35" s="232"/>
      <c r="K35" s="236"/>
      <c r="L35" s="236"/>
    </row>
    <row r="36" spans="1:12" ht="40.5" customHeight="1">
      <c r="A36" s="231">
        <v>4</v>
      </c>
      <c r="B36" s="436" t="s">
        <v>216</v>
      </c>
      <c r="C36" s="232">
        <v>2</v>
      </c>
      <c r="D36" s="232">
        <v>1</v>
      </c>
      <c r="E36" s="264" t="s">
        <v>130</v>
      </c>
      <c r="F36" s="315" t="s">
        <v>64</v>
      </c>
      <c r="G36" s="235">
        <f t="shared" si="1"/>
        <v>30</v>
      </c>
      <c r="H36" s="232">
        <v>10</v>
      </c>
      <c r="I36" s="232">
        <v>20</v>
      </c>
      <c r="J36" s="232"/>
      <c r="K36" s="236"/>
      <c r="L36" s="236"/>
    </row>
    <row r="37" spans="1:12" ht="36">
      <c r="A37" s="231">
        <v>5</v>
      </c>
      <c r="B37" s="438" t="s">
        <v>217</v>
      </c>
      <c r="C37" s="232">
        <v>1</v>
      </c>
      <c r="D37" s="232">
        <v>2</v>
      </c>
      <c r="E37" s="236" t="s">
        <v>132</v>
      </c>
      <c r="F37" s="430" t="s">
        <v>236</v>
      </c>
      <c r="G37" s="235">
        <f t="shared" si="1"/>
        <v>32</v>
      </c>
      <c r="H37" s="232">
        <v>16</v>
      </c>
      <c r="I37" s="232">
        <v>16</v>
      </c>
      <c r="J37" s="232"/>
      <c r="K37" s="236"/>
      <c r="L37" s="236"/>
    </row>
    <row r="38" spans="1:12" ht="36">
      <c r="A38" s="231">
        <v>6</v>
      </c>
      <c r="B38" s="439" t="s">
        <v>218</v>
      </c>
      <c r="C38" s="236">
        <v>1</v>
      </c>
      <c r="D38" s="236">
        <v>2</v>
      </c>
      <c r="E38" s="236" t="s">
        <v>132</v>
      </c>
      <c r="F38" s="430" t="s">
        <v>236</v>
      </c>
      <c r="G38" s="233">
        <f t="shared" si="1"/>
        <v>16</v>
      </c>
      <c r="H38" s="232"/>
      <c r="I38" s="232">
        <v>16</v>
      </c>
      <c r="J38" s="232"/>
      <c r="K38" s="236"/>
      <c r="L38" s="236"/>
    </row>
    <row r="39" spans="1:12" ht="12">
      <c r="A39" s="400" t="s">
        <v>147</v>
      </c>
      <c r="B39" s="401"/>
      <c r="C39" s="120">
        <f>SUM(C33:C38)</f>
        <v>10</v>
      </c>
      <c r="D39" s="121"/>
      <c r="E39" s="121"/>
      <c r="F39" s="126"/>
      <c r="G39" s="123">
        <f>SUM(G33:G38)</f>
        <v>198</v>
      </c>
      <c r="H39" s="121">
        <f>SUM(H33:H38)</f>
        <v>106</v>
      </c>
      <c r="I39" s="121">
        <f>SUM(I33:I38)</f>
        <v>92</v>
      </c>
      <c r="J39" s="121"/>
      <c r="K39" s="237"/>
      <c r="L39" s="237"/>
    </row>
    <row r="40" spans="1:12" ht="12">
      <c r="A40" s="393" t="s">
        <v>235</v>
      </c>
      <c r="B40" s="394"/>
      <c r="C40" s="394"/>
      <c r="D40" s="394"/>
      <c r="E40" s="394"/>
      <c r="F40" s="395"/>
      <c r="G40" s="238">
        <f>SUM(G30,G39)</f>
        <v>659</v>
      </c>
      <c r="H40" s="54"/>
      <c r="I40" s="54"/>
      <c r="J40" s="54"/>
      <c r="K40" s="239"/>
      <c r="L40" s="239"/>
    </row>
    <row r="41" spans="1:12" ht="27.75" customHeight="1">
      <c r="A41" s="380" t="s">
        <v>156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2"/>
    </row>
    <row r="42" spans="1:12" ht="22.5">
      <c r="A42" s="270">
        <v>1</v>
      </c>
      <c r="B42" s="440" t="s">
        <v>219</v>
      </c>
      <c r="C42" s="220">
        <v>1</v>
      </c>
      <c r="D42" s="220">
        <v>1</v>
      </c>
      <c r="E42" s="262" t="s">
        <v>132</v>
      </c>
      <c r="F42" s="446" t="s">
        <v>174</v>
      </c>
      <c r="G42" s="271">
        <v>12</v>
      </c>
      <c r="H42" s="216">
        <v>12</v>
      </c>
      <c r="I42" s="216"/>
      <c r="J42" s="216"/>
      <c r="K42" s="218"/>
      <c r="L42" s="218"/>
    </row>
    <row r="43" spans="1:12" ht="24">
      <c r="A43" s="270">
        <v>2</v>
      </c>
      <c r="B43" s="441" t="s">
        <v>220</v>
      </c>
      <c r="C43" s="216">
        <v>1</v>
      </c>
      <c r="D43" s="216">
        <v>1</v>
      </c>
      <c r="E43" s="263" t="s">
        <v>132</v>
      </c>
      <c r="F43" s="193" t="s">
        <v>21</v>
      </c>
      <c r="G43" s="272">
        <v>10</v>
      </c>
      <c r="H43" s="216"/>
      <c r="I43" s="216">
        <v>10</v>
      </c>
      <c r="J43" s="216"/>
      <c r="K43" s="218"/>
      <c r="L43" s="218"/>
    </row>
    <row r="44" spans="1:12" ht="24">
      <c r="A44" s="270">
        <v>3</v>
      </c>
      <c r="B44" s="440" t="s">
        <v>221</v>
      </c>
      <c r="C44" s="220">
        <v>1</v>
      </c>
      <c r="D44" s="220">
        <v>1</v>
      </c>
      <c r="E44" s="263" t="s">
        <v>132</v>
      </c>
      <c r="F44" s="193" t="s">
        <v>21</v>
      </c>
      <c r="G44" s="271">
        <v>10</v>
      </c>
      <c r="H44" s="216"/>
      <c r="I44" s="216">
        <v>10</v>
      </c>
      <c r="J44" s="216"/>
      <c r="K44" s="218"/>
      <c r="L44" s="218"/>
    </row>
    <row r="45" spans="1:12" ht="33.75">
      <c r="A45" s="270">
        <v>4</v>
      </c>
      <c r="B45" s="440" t="s">
        <v>222</v>
      </c>
      <c r="C45" s="220">
        <v>1</v>
      </c>
      <c r="D45" s="220">
        <v>1</v>
      </c>
      <c r="E45" s="263" t="s">
        <v>132</v>
      </c>
      <c r="F45" s="273" t="s">
        <v>86</v>
      </c>
      <c r="G45" s="272">
        <v>16</v>
      </c>
      <c r="H45" s="216"/>
      <c r="I45" s="216">
        <v>10</v>
      </c>
      <c r="J45" s="216"/>
      <c r="K45" s="218"/>
      <c r="L45" s="218"/>
    </row>
    <row r="46" spans="1:12" ht="24">
      <c r="A46" s="270">
        <v>5</v>
      </c>
      <c r="B46" s="442" t="s">
        <v>223</v>
      </c>
      <c r="C46" s="220">
        <v>1</v>
      </c>
      <c r="D46" s="220">
        <v>2</v>
      </c>
      <c r="E46" s="263" t="s">
        <v>132</v>
      </c>
      <c r="F46" s="193" t="s">
        <v>21</v>
      </c>
      <c r="G46" s="271">
        <v>8</v>
      </c>
      <c r="H46" s="216">
        <v>8</v>
      </c>
      <c r="I46" s="216"/>
      <c r="J46" s="216"/>
      <c r="K46" s="218"/>
      <c r="L46" s="218"/>
    </row>
    <row r="47" spans="1:12" ht="36">
      <c r="A47" s="270">
        <v>6</v>
      </c>
      <c r="B47" s="442" t="s">
        <v>92</v>
      </c>
      <c r="C47" s="220">
        <v>3</v>
      </c>
      <c r="D47" s="220">
        <v>1</v>
      </c>
      <c r="E47" s="265" t="s">
        <v>130</v>
      </c>
      <c r="F47" s="193" t="s">
        <v>64</v>
      </c>
      <c r="G47" s="271">
        <v>66</v>
      </c>
      <c r="H47" s="216">
        <v>30</v>
      </c>
      <c r="I47" s="216">
        <v>36</v>
      </c>
      <c r="J47" s="216"/>
      <c r="K47" s="218"/>
      <c r="L47" s="218"/>
    </row>
    <row r="48" spans="1:12" ht="36">
      <c r="A48" s="270">
        <v>7</v>
      </c>
      <c r="B48" s="441" t="s">
        <v>224</v>
      </c>
      <c r="C48" s="216">
        <v>1</v>
      </c>
      <c r="D48" s="216">
        <v>1</v>
      </c>
      <c r="E48" s="263" t="s">
        <v>132</v>
      </c>
      <c r="F48" s="193" t="s">
        <v>64</v>
      </c>
      <c r="G48" s="272">
        <v>30</v>
      </c>
      <c r="H48" s="216">
        <v>10</v>
      </c>
      <c r="I48" s="216">
        <v>20</v>
      </c>
      <c r="J48" s="216"/>
      <c r="K48" s="218"/>
      <c r="L48" s="218"/>
    </row>
    <row r="49" spans="1:12" ht="12">
      <c r="A49" s="59"/>
      <c r="B49" s="83" t="s">
        <v>147</v>
      </c>
      <c r="C49" s="84">
        <f>SUM(C42:C48)</f>
        <v>9</v>
      </c>
      <c r="D49" s="85"/>
      <c r="E49" s="85"/>
      <c r="F49" s="66"/>
      <c r="G49" s="71">
        <f>SUM(G43:G48)</f>
        <v>140</v>
      </c>
      <c r="H49" s="85">
        <f>SUM(H42:H48)</f>
        <v>60</v>
      </c>
      <c r="I49" s="85">
        <f>SUM(I43:I48)</f>
        <v>86</v>
      </c>
      <c r="J49" s="85"/>
      <c r="K49" s="8"/>
      <c r="L49" s="8"/>
    </row>
    <row r="50" spans="1:12" ht="12">
      <c r="A50" s="393" t="s">
        <v>235</v>
      </c>
      <c r="B50" s="394"/>
      <c r="C50" s="394"/>
      <c r="D50" s="394"/>
      <c r="E50" s="394"/>
      <c r="F50" s="395"/>
      <c r="G50" s="266">
        <f>SUM(G30,G49)</f>
        <v>601</v>
      </c>
      <c r="H50" s="267"/>
      <c r="I50" s="268"/>
      <c r="J50" s="267"/>
      <c r="K50" s="268"/>
      <c r="L50" s="269"/>
    </row>
    <row r="51" spans="1:12" ht="15.75">
      <c r="A51" s="396" t="s">
        <v>165</v>
      </c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398"/>
    </row>
    <row r="52" spans="1:12" ht="24">
      <c r="A52" s="276">
        <v>1</v>
      </c>
      <c r="B52" s="443" t="s">
        <v>225</v>
      </c>
      <c r="C52" s="277">
        <v>1</v>
      </c>
      <c r="D52" s="277">
        <v>1</v>
      </c>
      <c r="E52" s="278" t="s">
        <v>130</v>
      </c>
      <c r="F52" s="298" t="s">
        <v>174</v>
      </c>
      <c r="G52" s="279">
        <v>20</v>
      </c>
      <c r="H52" s="280">
        <v>10</v>
      </c>
      <c r="I52" s="280">
        <v>10</v>
      </c>
      <c r="J52" s="280"/>
      <c r="K52" s="281"/>
      <c r="L52" s="281"/>
    </row>
    <row r="53" spans="1:12" ht="36">
      <c r="A53" s="276">
        <v>2</v>
      </c>
      <c r="B53" s="443" t="s">
        <v>226</v>
      </c>
      <c r="C53" s="277">
        <v>1</v>
      </c>
      <c r="D53" s="277">
        <v>1</v>
      </c>
      <c r="E53" s="277" t="s">
        <v>132</v>
      </c>
      <c r="F53" s="282" t="s">
        <v>21</v>
      </c>
      <c r="G53" s="283">
        <v>20</v>
      </c>
      <c r="H53" s="280">
        <v>20</v>
      </c>
      <c r="I53" s="280"/>
      <c r="J53" s="280"/>
      <c r="K53" s="281"/>
      <c r="L53" s="281"/>
    </row>
    <row r="54" spans="1:12" ht="22.5">
      <c r="A54" s="276">
        <v>3</v>
      </c>
      <c r="B54" s="444" t="s">
        <v>227</v>
      </c>
      <c r="C54" s="277">
        <v>2</v>
      </c>
      <c r="D54" s="277">
        <v>1</v>
      </c>
      <c r="E54" s="278" t="s">
        <v>130</v>
      </c>
      <c r="F54" s="282" t="s">
        <v>21</v>
      </c>
      <c r="G54" s="279">
        <v>40</v>
      </c>
      <c r="H54" s="280">
        <v>20</v>
      </c>
      <c r="I54" s="280">
        <v>20</v>
      </c>
      <c r="J54" s="280"/>
      <c r="K54" s="281"/>
      <c r="L54" s="281"/>
    </row>
    <row r="55" spans="1:12" ht="24">
      <c r="A55" s="276">
        <v>4</v>
      </c>
      <c r="B55" s="444" t="s">
        <v>228</v>
      </c>
      <c r="C55" s="277">
        <v>1</v>
      </c>
      <c r="D55" s="277">
        <v>1</v>
      </c>
      <c r="E55" s="277" t="s">
        <v>132</v>
      </c>
      <c r="F55" s="282" t="s">
        <v>21</v>
      </c>
      <c r="G55" s="283">
        <v>16</v>
      </c>
      <c r="H55" s="280">
        <v>16</v>
      </c>
      <c r="I55" s="280"/>
      <c r="J55" s="280"/>
      <c r="K55" s="281"/>
      <c r="L55" s="281"/>
    </row>
    <row r="56" spans="1:12" ht="40.5" customHeight="1">
      <c r="A56" s="284">
        <v>5</v>
      </c>
      <c r="B56" s="445" t="s">
        <v>92</v>
      </c>
      <c r="C56" s="304">
        <v>3</v>
      </c>
      <c r="D56" s="278">
        <v>1</v>
      </c>
      <c r="E56" s="278" t="s">
        <v>130</v>
      </c>
      <c r="F56" s="285" t="s">
        <v>64</v>
      </c>
      <c r="G56" s="286">
        <v>50</v>
      </c>
      <c r="H56" s="286">
        <v>30</v>
      </c>
      <c r="I56" s="286">
        <v>20</v>
      </c>
      <c r="J56" s="287"/>
      <c r="K56" s="287"/>
      <c r="L56" s="287"/>
    </row>
    <row r="57" spans="1:12" ht="24" customHeight="1">
      <c r="A57" s="284">
        <v>6</v>
      </c>
      <c r="B57" s="444" t="s">
        <v>229</v>
      </c>
      <c r="C57" s="277">
        <v>1</v>
      </c>
      <c r="D57" s="277">
        <v>2</v>
      </c>
      <c r="E57" s="277" t="s">
        <v>132</v>
      </c>
      <c r="F57" s="285" t="s">
        <v>21</v>
      </c>
      <c r="G57" s="286">
        <v>16</v>
      </c>
      <c r="H57" s="286">
        <v>16</v>
      </c>
      <c r="I57" s="286"/>
      <c r="J57" s="287"/>
      <c r="K57" s="287"/>
      <c r="L57" s="287"/>
    </row>
    <row r="58" spans="1:12" ht="23.25" customHeight="1">
      <c r="A58" s="281">
        <v>7</v>
      </c>
      <c r="B58" s="444" t="s">
        <v>230</v>
      </c>
      <c r="C58" s="277">
        <v>1</v>
      </c>
      <c r="D58" s="277">
        <v>2</v>
      </c>
      <c r="E58" s="277" t="s">
        <v>132</v>
      </c>
      <c r="F58" s="285" t="s">
        <v>21</v>
      </c>
      <c r="G58" s="281">
        <v>10</v>
      </c>
      <c r="H58" s="281">
        <v>10</v>
      </c>
      <c r="I58" s="281"/>
      <c r="J58" s="281"/>
      <c r="K58" s="281"/>
      <c r="L58" s="281"/>
    </row>
    <row r="59" spans="1:12" ht="36">
      <c r="A59" s="281">
        <v>8</v>
      </c>
      <c r="B59" s="444" t="s">
        <v>231</v>
      </c>
      <c r="C59" s="277">
        <v>1</v>
      </c>
      <c r="D59" s="277">
        <v>2</v>
      </c>
      <c r="E59" s="277" t="s">
        <v>132</v>
      </c>
      <c r="F59" s="285" t="s">
        <v>21</v>
      </c>
      <c r="G59" s="281">
        <v>16</v>
      </c>
      <c r="H59" s="281">
        <v>16</v>
      </c>
      <c r="I59" s="281"/>
      <c r="J59" s="281"/>
      <c r="K59" s="281"/>
      <c r="L59" s="281"/>
    </row>
    <row r="60" spans="1:12" ht="36">
      <c r="A60" s="281">
        <v>9</v>
      </c>
      <c r="B60" s="444" t="s">
        <v>232</v>
      </c>
      <c r="C60" s="277">
        <v>1</v>
      </c>
      <c r="D60" s="277">
        <v>2</v>
      </c>
      <c r="E60" s="278" t="s">
        <v>128</v>
      </c>
      <c r="F60" s="288" t="s">
        <v>86</v>
      </c>
      <c r="G60" s="281">
        <v>20</v>
      </c>
      <c r="H60" s="281"/>
      <c r="I60" s="281">
        <v>20</v>
      </c>
      <c r="J60" s="281"/>
      <c r="K60" s="281"/>
      <c r="L60" s="281"/>
    </row>
    <row r="61" spans="1:12" ht="14.25" customHeight="1">
      <c r="A61" s="303" t="s">
        <v>147</v>
      </c>
      <c r="B61" s="303"/>
      <c r="C61" s="303">
        <f>SUM(C52:C60)</f>
        <v>12</v>
      </c>
      <c r="D61" s="303"/>
      <c r="E61" s="303"/>
      <c r="F61" s="303"/>
      <c r="G61" s="21">
        <f>SUM(G52:G60)</f>
        <v>208</v>
      </c>
      <c r="H61" s="8">
        <f>SUM(H52:H60)</f>
        <v>138</v>
      </c>
      <c r="I61" s="8">
        <f>SUM(I52:I60)</f>
        <v>70</v>
      </c>
      <c r="J61" s="8"/>
      <c r="K61" s="8"/>
      <c r="L61" s="8"/>
    </row>
    <row r="62" spans="1:12" ht="12">
      <c r="A62" s="386" t="s">
        <v>235</v>
      </c>
      <c r="B62" s="386"/>
      <c r="C62" s="386"/>
      <c r="D62" s="386"/>
      <c r="E62" s="386"/>
      <c r="F62" s="386"/>
      <c r="G62" s="239">
        <f>SUM(G30,G61)</f>
        <v>669</v>
      </c>
      <c r="H62" s="239"/>
      <c r="I62" s="239"/>
      <c r="J62" s="239"/>
      <c r="K62" s="239"/>
      <c r="L62" s="239"/>
    </row>
  </sheetData>
  <sheetProtection/>
  <mergeCells count="20">
    <mergeCell ref="A40:F40"/>
    <mergeCell ref="B7:B8"/>
    <mergeCell ref="C7:C8"/>
    <mergeCell ref="A7:A8"/>
    <mergeCell ref="C5:F5"/>
    <mergeCell ref="G7:L7"/>
    <mergeCell ref="A39:B39"/>
    <mergeCell ref="B11:B12"/>
    <mergeCell ref="C11:C12"/>
    <mergeCell ref="F7:F8"/>
    <mergeCell ref="A32:L32"/>
    <mergeCell ref="A9:L9"/>
    <mergeCell ref="A62:F62"/>
    <mergeCell ref="D11:D12"/>
    <mergeCell ref="E11:E12"/>
    <mergeCell ref="A11:A12"/>
    <mergeCell ref="A50:F50"/>
    <mergeCell ref="A51:L51"/>
    <mergeCell ref="A41:L41"/>
    <mergeCell ref="A31:L31"/>
  </mergeCells>
  <printOptions/>
  <pageMargins left="0.7" right="0.7" top="0.75" bottom="0.75" header="0.3" footer="0.3"/>
  <pageSetup horizontalDpi="600" verticalDpi="600" orientation="portrait" paperSize="9" scale="68" r:id="rId2"/>
  <rowBreaks count="1" manualBreakCount="1">
    <brk id="30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29"/>
  <sheetViews>
    <sheetView view="pageBreakPreview" zoomScaleSheetLayoutView="100" zoomScalePageLayoutView="0" workbookViewId="0" topLeftCell="A1">
      <selection activeCell="F14" sqref="F14"/>
    </sheetView>
  </sheetViews>
  <sheetFormatPr defaultColWidth="8.796875" defaultRowHeight="14.25"/>
  <cols>
    <col min="1" max="1" width="4.8984375" style="11" customWidth="1"/>
    <col min="2" max="2" width="22.09765625" style="70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" width="9" style="11" customWidth="1"/>
    <col min="17" max="17" width="4.8984375" style="11" customWidth="1"/>
    <col min="18" max="18" width="22.09765625" style="11" customWidth="1"/>
    <col min="19" max="21" width="5.8984375" style="11" customWidth="1"/>
    <col min="22" max="22" width="40.8984375" style="11" customWidth="1"/>
    <col min="23" max="23" width="6.59765625" style="11" customWidth="1"/>
    <col min="24" max="29" width="4.69921875" style="11" customWidth="1"/>
    <col min="30" max="32" width="9" style="11" customWidth="1"/>
    <col min="33" max="33" width="4.8984375" style="11" customWidth="1"/>
    <col min="34" max="34" width="22.09765625" style="11" customWidth="1"/>
    <col min="35" max="37" width="5.8984375" style="11" customWidth="1"/>
    <col min="38" max="38" width="40.8984375" style="11" customWidth="1"/>
    <col min="39" max="39" width="6.59765625" style="11" customWidth="1"/>
    <col min="40" max="45" width="4.69921875" style="11" customWidth="1"/>
    <col min="46" max="48" width="9" style="11" customWidth="1"/>
    <col min="49" max="49" width="4.8984375" style="11" customWidth="1"/>
    <col min="50" max="50" width="22.09765625" style="11" customWidth="1"/>
    <col min="51" max="53" width="5.8984375" style="11" customWidth="1"/>
    <col min="54" max="54" width="40.8984375" style="11" customWidth="1"/>
    <col min="55" max="55" width="6.59765625" style="11" customWidth="1"/>
    <col min="56" max="61" width="4.69921875" style="11" customWidth="1"/>
    <col min="62" max="64" width="9" style="11" customWidth="1"/>
    <col min="65" max="65" width="4.8984375" style="11" customWidth="1"/>
    <col min="66" max="66" width="22.09765625" style="11" customWidth="1"/>
    <col min="67" max="69" width="5.8984375" style="11" customWidth="1"/>
    <col min="70" max="70" width="40.8984375" style="11" customWidth="1"/>
    <col min="71" max="71" width="6.59765625" style="11" customWidth="1"/>
    <col min="72" max="77" width="4.69921875" style="11" customWidth="1"/>
    <col min="78" max="80" width="9" style="11" customWidth="1"/>
    <col min="81" max="81" width="4.8984375" style="11" customWidth="1"/>
    <col min="82" max="82" width="22.09765625" style="11" customWidth="1"/>
    <col min="83" max="85" width="5.8984375" style="11" customWidth="1"/>
    <col min="86" max="86" width="40.8984375" style="11" customWidth="1"/>
    <col min="87" max="87" width="6.59765625" style="11" customWidth="1"/>
    <col min="88" max="93" width="4.69921875" style="11" customWidth="1"/>
    <col min="94" max="96" width="9" style="11" customWidth="1"/>
    <col min="97" max="97" width="4.8984375" style="11" customWidth="1"/>
    <col min="98" max="98" width="22.09765625" style="11" customWidth="1"/>
    <col min="99" max="101" width="5.8984375" style="11" customWidth="1"/>
    <col min="102" max="102" width="40.8984375" style="11" customWidth="1"/>
    <col min="103" max="103" width="6.59765625" style="11" customWidth="1"/>
    <col min="104" max="109" width="4.69921875" style="11" customWidth="1"/>
    <col min="110" max="112" width="9" style="11" customWidth="1"/>
    <col min="113" max="113" width="4.8984375" style="11" customWidth="1"/>
    <col min="114" max="114" width="22.09765625" style="11" customWidth="1"/>
    <col min="115" max="117" width="5.8984375" style="11" customWidth="1"/>
    <col min="118" max="118" width="40.8984375" style="11" customWidth="1"/>
    <col min="119" max="119" width="6.59765625" style="11" customWidth="1"/>
    <col min="120" max="125" width="4.69921875" style="11" customWidth="1"/>
    <col min="126" max="128" width="9" style="11" customWidth="1"/>
    <col min="129" max="129" width="4.8984375" style="11" customWidth="1"/>
    <col min="130" max="130" width="22.09765625" style="11" customWidth="1"/>
    <col min="131" max="133" width="5.8984375" style="11" customWidth="1"/>
    <col min="134" max="134" width="40.8984375" style="11" customWidth="1"/>
    <col min="135" max="135" width="6.59765625" style="11" customWidth="1"/>
    <col min="136" max="141" width="4.69921875" style="11" customWidth="1"/>
    <col min="142" max="144" width="9" style="11" customWidth="1"/>
    <col min="145" max="145" width="4.8984375" style="11" customWidth="1"/>
    <col min="146" max="146" width="22.09765625" style="11" customWidth="1"/>
    <col min="147" max="149" width="5.8984375" style="11" customWidth="1"/>
    <col min="150" max="150" width="40.8984375" style="11" customWidth="1"/>
    <col min="151" max="151" width="6.59765625" style="11" customWidth="1"/>
    <col min="152" max="157" width="4.69921875" style="11" customWidth="1"/>
    <col min="158" max="160" width="9" style="11" customWidth="1"/>
    <col min="161" max="161" width="4.8984375" style="11" customWidth="1"/>
    <col min="162" max="162" width="22.09765625" style="11" customWidth="1"/>
    <col min="163" max="165" width="5.8984375" style="11" customWidth="1"/>
    <col min="166" max="166" width="40.8984375" style="11" customWidth="1"/>
    <col min="167" max="167" width="6.59765625" style="11" customWidth="1"/>
    <col min="168" max="173" width="4.69921875" style="11" customWidth="1"/>
    <col min="174" max="176" width="9" style="11" customWidth="1"/>
    <col min="177" max="177" width="4.8984375" style="11" customWidth="1"/>
    <col min="178" max="178" width="22.09765625" style="11" customWidth="1"/>
    <col min="179" max="181" width="5.8984375" style="11" customWidth="1"/>
    <col min="182" max="182" width="40.8984375" style="11" customWidth="1"/>
    <col min="183" max="183" width="6.59765625" style="11" customWidth="1"/>
    <col min="184" max="189" width="4.69921875" style="11" customWidth="1"/>
    <col min="190" max="192" width="9" style="11" customWidth="1"/>
    <col min="193" max="193" width="4.8984375" style="11" customWidth="1"/>
    <col min="194" max="194" width="22.09765625" style="11" customWidth="1"/>
    <col min="195" max="197" width="5.8984375" style="11" customWidth="1"/>
    <col min="198" max="198" width="40.8984375" style="11" customWidth="1"/>
    <col min="199" max="199" width="6.59765625" style="11" customWidth="1"/>
    <col min="200" max="205" width="4.69921875" style="11" customWidth="1"/>
    <col min="206" max="208" width="9" style="11" customWidth="1"/>
    <col min="209" max="209" width="4.8984375" style="11" customWidth="1"/>
    <col min="210" max="210" width="22.09765625" style="11" customWidth="1"/>
    <col min="211" max="213" width="5.8984375" style="11" customWidth="1"/>
    <col min="214" max="214" width="40.8984375" style="11" customWidth="1"/>
    <col min="215" max="215" width="6.59765625" style="11" customWidth="1"/>
    <col min="216" max="221" width="4.69921875" style="11" customWidth="1"/>
    <col min="222" max="224" width="9" style="11" customWidth="1"/>
    <col min="225" max="225" width="4.8984375" style="11" customWidth="1"/>
    <col min="226" max="226" width="22.09765625" style="11" customWidth="1"/>
    <col min="227" max="229" width="5.8984375" style="11" customWidth="1"/>
    <col min="230" max="230" width="40.8984375" style="11" customWidth="1"/>
    <col min="231" max="231" width="6.59765625" style="11" customWidth="1"/>
    <col min="232" max="237" width="4.69921875" style="11" customWidth="1"/>
    <col min="238" max="240" width="9" style="11" customWidth="1"/>
    <col min="241" max="241" width="4.8984375" style="11" customWidth="1"/>
    <col min="242" max="242" width="22.09765625" style="11" customWidth="1"/>
    <col min="243" max="245" width="5.8984375" style="11" customWidth="1"/>
    <col min="246" max="246" width="40.8984375" style="11" customWidth="1"/>
    <col min="247" max="247" width="6.59765625" style="11" customWidth="1"/>
    <col min="248" max="253" width="4.69921875" style="11" customWidth="1"/>
    <col min="254" max="16384" width="9" style="11" customWidth="1"/>
  </cols>
  <sheetData>
    <row r="3" spans="1:12" ht="12">
      <c r="A3" s="61"/>
      <c r="B3" s="62"/>
      <c r="C3" s="63" t="s">
        <v>0</v>
      </c>
      <c r="D3" s="61"/>
      <c r="E3" s="61"/>
      <c r="F3" s="61"/>
      <c r="G3" s="113"/>
      <c r="H3" s="61"/>
      <c r="I3" s="61"/>
      <c r="J3" s="61"/>
      <c r="K3" s="61"/>
      <c r="L3" s="61"/>
    </row>
    <row r="4" spans="1:12" ht="12">
      <c r="A4" s="61"/>
      <c r="B4" s="62"/>
      <c r="C4" s="63" t="s">
        <v>1</v>
      </c>
      <c r="D4" s="61"/>
      <c r="E4" s="61"/>
      <c r="F4" s="61"/>
      <c r="G4" s="64"/>
      <c r="H4" s="61"/>
      <c r="I4" s="61"/>
      <c r="J4" s="61"/>
      <c r="K4" s="61"/>
      <c r="L4" s="61"/>
    </row>
    <row r="5" spans="1:12" ht="12">
      <c r="A5" s="61"/>
      <c r="B5" s="62"/>
      <c r="C5" s="330" t="s">
        <v>194</v>
      </c>
      <c r="D5" s="330"/>
      <c r="E5" s="330"/>
      <c r="F5" s="330"/>
      <c r="G5" s="64"/>
      <c r="H5" s="61"/>
      <c r="I5" s="61"/>
      <c r="J5" s="61"/>
      <c r="K5" s="61"/>
      <c r="L5" s="61"/>
    </row>
    <row r="6" spans="1:12" ht="12">
      <c r="A6" s="61"/>
      <c r="B6" s="62"/>
      <c r="C6" s="63"/>
      <c r="D6" s="61"/>
      <c r="E6" s="61"/>
      <c r="F6" s="61"/>
      <c r="G6" s="64"/>
      <c r="H6" s="61"/>
      <c r="I6" s="61"/>
      <c r="J6" s="61"/>
      <c r="K6" s="61"/>
      <c r="L6" s="61"/>
    </row>
    <row r="7" spans="1:12" s="12" customFormat="1" ht="14.25" customHeight="1">
      <c r="A7" s="405" t="s">
        <v>6</v>
      </c>
      <c r="B7" s="326" t="s">
        <v>63</v>
      </c>
      <c r="C7" s="328" t="s">
        <v>8</v>
      </c>
      <c r="D7" s="65" t="s">
        <v>3</v>
      </c>
      <c r="E7" s="65" t="s">
        <v>4</v>
      </c>
      <c r="F7" s="326" t="s">
        <v>11</v>
      </c>
      <c r="G7" s="318" t="s">
        <v>5</v>
      </c>
      <c r="H7" s="399"/>
      <c r="I7" s="399"/>
      <c r="J7" s="399"/>
      <c r="K7" s="399"/>
      <c r="L7" s="399"/>
    </row>
    <row r="8" spans="1:12" s="12" customFormat="1" ht="14.25" customHeight="1">
      <c r="A8" s="406"/>
      <c r="B8" s="327"/>
      <c r="C8" s="329"/>
      <c r="D8" s="65" t="s">
        <v>9</v>
      </c>
      <c r="E8" s="65" t="s">
        <v>10</v>
      </c>
      <c r="F8" s="327"/>
      <c r="G8" s="20" t="s">
        <v>12</v>
      </c>
      <c r="H8" s="19" t="s">
        <v>13</v>
      </c>
      <c r="I8" s="19" t="s">
        <v>14</v>
      </c>
      <c r="J8" s="19" t="s">
        <v>15</v>
      </c>
      <c r="K8" s="19" t="s">
        <v>49</v>
      </c>
      <c r="L8" s="19" t="s">
        <v>16</v>
      </c>
    </row>
    <row r="9" spans="1:12" s="125" customFormat="1" ht="40.5" customHeight="1">
      <c r="A9" s="118">
        <v>1</v>
      </c>
      <c r="B9" s="119" t="s">
        <v>92</v>
      </c>
      <c r="C9" s="120">
        <v>6</v>
      </c>
      <c r="D9" s="121" t="s">
        <v>17</v>
      </c>
      <c r="E9" s="54" t="s">
        <v>18</v>
      </c>
      <c r="F9" s="122" t="s">
        <v>64</v>
      </c>
      <c r="G9" s="123">
        <v>30</v>
      </c>
      <c r="H9" s="121">
        <v>30</v>
      </c>
      <c r="I9" s="121"/>
      <c r="J9" s="124"/>
      <c r="K9" s="114"/>
      <c r="L9" s="114"/>
    </row>
    <row r="10" spans="1:12" ht="40.5" customHeight="1">
      <c r="A10" s="27">
        <v>2</v>
      </c>
      <c r="B10" s="37" t="s">
        <v>93</v>
      </c>
      <c r="C10" s="55">
        <v>8</v>
      </c>
      <c r="D10" s="28">
        <v>2</v>
      </c>
      <c r="E10" s="54" t="s">
        <v>18</v>
      </c>
      <c r="F10" s="66" t="s">
        <v>21</v>
      </c>
      <c r="G10" s="71">
        <v>40</v>
      </c>
      <c r="H10" s="28">
        <v>40</v>
      </c>
      <c r="I10" s="28"/>
      <c r="J10" s="56"/>
      <c r="K10" s="57"/>
      <c r="L10" s="57"/>
    </row>
    <row r="11" spans="1:12" ht="40.5" customHeight="1">
      <c r="A11" s="118">
        <v>3</v>
      </c>
      <c r="B11" s="119" t="s">
        <v>94</v>
      </c>
      <c r="C11" s="120">
        <v>6</v>
      </c>
      <c r="D11" s="121">
        <v>1</v>
      </c>
      <c r="E11" s="54" t="s">
        <v>18</v>
      </c>
      <c r="F11" s="274" t="s">
        <v>180</v>
      </c>
      <c r="G11" s="123">
        <v>30</v>
      </c>
      <c r="H11" s="121">
        <v>30</v>
      </c>
      <c r="I11" s="121"/>
      <c r="J11" s="124"/>
      <c r="K11" s="114"/>
      <c r="L11" s="114"/>
    </row>
    <row r="12" spans="1:12" ht="40.5" customHeight="1">
      <c r="A12" s="27">
        <v>4</v>
      </c>
      <c r="B12" s="302" t="s">
        <v>95</v>
      </c>
      <c r="C12" s="55">
        <v>4</v>
      </c>
      <c r="D12" s="28">
        <v>2</v>
      </c>
      <c r="E12" s="28" t="s">
        <v>22</v>
      </c>
      <c r="F12" s="126" t="s">
        <v>21</v>
      </c>
      <c r="G12" s="71">
        <v>30</v>
      </c>
      <c r="H12" s="28">
        <v>30</v>
      </c>
      <c r="I12" s="28"/>
      <c r="J12" s="56"/>
      <c r="K12" s="57"/>
      <c r="L12" s="57"/>
    </row>
    <row r="13" spans="1:12" ht="40.5" customHeight="1">
      <c r="A13" s="118">
        <v>5</v>
      </c>
      <c r="B13" s="119" t="s">
        <v>30</v>
      </c>
      <c r="C13" s="407">
        <v>1</v>
      </c>
      <c r="D13" s="121">
        <v>1</v>
      </c>
      <c r="E13" s="28" t="s">
        <v>22</v>
      </c>
      <c r="F13" s="127" t="s">
        <v>44</v>
      </c>
      <c r="G13" s="123">
        <v>2</v>
      </c>
      <c r="H13" s="121">
        <v>2</v>
      </c>
      <c r="I13" s="121"/>
      <c r="J13" s="124"/>
      <c r="K13" s="114"/>
      <c r="L13" s="114"/>
    </row>
    <row r="14" spans="1:12" ht="37.5" customHeight="1">
      <c r="A14" s="118">
        <v>6</v>
      </c>
      <c r="B14" s="119" t="s">
        <v>30</v>
      </c>
      <c r="C14" s="408"/>
      <c r="D14" s="121">
        <v>1</v>
      </c>
      <c r="E14" s="28" t="s">
        <v>22</v>
      </c>
      <c r="F14" s="22" t="s">
        <v>43</v>
      </c>
      <c r="G14" s="123">
        <v>2</v>
      </c>
      <c r="H14" s="121">
        <v>2</v>
      </c>
      <c r="I14" s="121"/>
      <c r="J14" s="124"/>
      <c r="K14" s="114"/>
      <c r="L14" s="114"/>
    </row>
    <row r="15" spans="1:12" ht="40.5" customHeight="1">
      <c r="A15" s="118">
        <v>7</v>
      </c>
      <c r="B15" s="119" t="s">
        <v>96</v>
      </c>
      <c r="C15" s="120">
        <v>4</v>
      </c>
      <c r="D15" s="121">
        <v>1</v>
      </c>
      <c r="E15" s="28" t="s">
        <v>22</v>
      </c>
      <c r="F15" s="77" t="s">
        <v>64</v>
      </c>
      <c r="G15" s="123">
        <v>30</v>
      </c>
      <c r="H15" s="121"/>
      <c r="I15" s="121">
        <v>10</v>
      </c>
      <c r="J15" s="124"/>
      <c r="K15" s="114">
        <v>20</v>
      </c>
      <c r="L15" s="114"/>
    </row>
    <row r="16" spans="1:12" ht="40.5" customHeight="1">
      <c r="A16" s="118">
        <v>8</v>
      </c>
      <c r="B16" s="119" t="s">
        <v>97</v>
      </c>
      <c r="C16" s="120">
        <v>2</v>
      </c>
      <c r="D16" s="121">
        <v>1</v>
      </c>
      <c r="E16" s="28" t="s">
        <v>22</v>
      </c>
      <c r="F16" s="274" t="s">
        <v>234</v>
      </c>
      <c r="G16" s="123">
        <v>20</v>
      </c>
      <c r="H16" s="121">
        <v>20</v>
      </c>
      <c r="I16" s="121"/>
      <c r="J16" s="124"/>
      <c r="K16" s="114"/>
      <c r="L16" s="114"/>
    </row>
    <row r="17" spans="1:12" ht="40.5" customHeight="1">
      <c r="A17" s="118">
        <v>9</v>
      </c>
      <c r="B17" s="302" t="s">
        <v>98</v>
      </c>
      <c r="C17" s="120">
        <v>4</v>
      </c>
      <c r="D17" s="121" t="s">
        <v>17</v>
      </c>
      <c r="E17" s="28" t="s">
        <v>22</v>
      </c>
      <c r="F17" s="126" t="s">
        <v>21</v>
      </c>
      <c r="G17" s="123">
        <v>30</v>
      </c>
      <c r="H17" s="121">
        <v>30</v>
      </c>
      <c r="I17" s="121"/>
      <c r="J17" s="124"/>
      <c r="K17" s="114"/>
      <c r="L17" s="114"/>
    </row>
    <row r="18" spans="1:12" ht="40.5" customHeight="1">
      <c r="A18" s="118">
        <v>10</v>
      </c>
      <c r="B18" s="119" t="s">
        <v>99</v>
      </c>
      <c r="C18" s="120">
        <v>4</v>
      </c>
      <c r="D18" s="121" t="s">
        <v>17</v>
      </c>
      <c r="E18" s="28" t="s">
        <v>22</v>
      </c>
      <c r="F18" s="126" t="s">
        <v>21</v>
      </c>
      <c r="G18" s="123">
        <v>30</v>
      </c>
      <c r="H18" s="121"/>
      <c r="I18" s="121">
        <v>10</v>
      </c>
      <c r="J18" s="124"/>
      <c r="K18" s="114">
        <v>20</v>
      </c>
      <c r="L18" s="114"/>
    </row>
    <row r="19" spans="1:12" ht="40.5" customHeight="1">
      <c r="A19" s="118">
        <v>11</v>
      </c>
      <c r="B19" s="119" t="s">
        <v>100</v>
      </c>
      <c r="C19" s="120">
        <v>2</v>
      </c>
      <c r="D19" s="121">
        <v>2</v>
      </c>
      <c r="E19" s="28" t="s">
        <v>22</v>
      </c>
      <c r="F19" s="126" t="s">
        <v>21</v>
      </c>
      <c r="G19" s="123">
        <v>20</v>
      </c>
      <c r="H19" s="121">
        <v>20</v>
      </c>
      <c r="I19" s="121"/>
      <c r="J19" s="124"/>
      <c r="K19" s="114"/>
      <c r="L19" s="114"/>
    </row>
    <row r="20" spans="1:12" ht="40.5" customHeight="1">
      <c r="A20" s="118">
        <v>12</v>
      </c>
      <c r="B20" s="302" t="s">
        <v>101</v>
      </c>
      <c r="C20" s="120">
        <v>2</v>
      </c>
      <c r="D20" s="121">
        <v>1</v>
      </c>
      <c r="E20" s="28" t="s">
        <v>22</v>
      </c>
      <c r="F20" s="126" t="s">
        <v>21</v>
      </c>
      <c r="G20" s="123">
        <v>20</v>
      </c>
      <c r="H20" s="121">
        <v>20</v>
      </c>
      <c r="I20" s="121"/>
      <c r="J20" s="124"/>
      <c r="K20" s="114"/>
      <c r="L20" s="114"/>
    </row>
    <row r="21" spans="1:12" ht="40.5" customHeight="1">
      <c r="A21" s="118">
        <v>13</v>
      </c>
      <c r="B21" s="129" t="s">
        <v>102</v>
      </c>
      <c r="C21" s="120"/>
      <c r="D21" s="121">
        <v>1</v>
      </c>
      <c r="E21" s="28" t="s">
        <v>22</v>
      </c>
      <c r="F21" s="22" t="s">
        <v>46</v>
      </c>
      <c r="G21" s="123">
        <v>2</v>
      </c>
      <c r="H21" s="121"/>
      <c r="I21" s="121"/>
      <c r="J21" s="124"/>
      <c r="K21" s="114">
        <v>2</v>
      </c>
      <c r="L21" s="114"/>
    </row>
    <row r="22" spans="1:12" ht="40.5" customHeight="1">
      <c r="A22" s="118">
        <v>14</v>
      </c>
      <c r="B22" s="129" t="s">
        <v>103</v>
      </c>
      <c r="C22" s="120">
        <v>2</v>
      </c>
      <c r="D22" s="121">
        <v>2</v>
      </c>
      <c r="E22" s="121" t="s">
        <v>22</v>
      </c>
      <c r="F22" s="66" t="s">
        <v>21</v>
      </c>
      <c r="G22" s="123">
        <v>20</v>
      </c>
      <c r="H22" s="121"/>
      <c r="I22" s="121">
        <v>10</v>
      </c>
      <c r="J22" s="124"/>
      <c r="K22" s="114">
        <v>10</v>
      </c>
      <c r="L22" s="114"/>
    </row>
    <row r="23" spans="1:12" ht="40.5" customHeight="1">
      <c r="A23" s="118">
        <v>15</v>
      </c>
      <c r="B23" s="119" t="s">
        <v>104</v>
      </c>
      <c r="C23" s="120">
        <v>2</v>
      </c>
      <c r="D23" s="121">
        <v>2</v>
      </c>
      <c r="E23" s="121" t="s">
        <v>22</v>
      </c>
      <c r="F23" s="77" t="s">
        <v>64</v>
      </c>
      <c r="G23" s="123">
        <v>20</v>
      </c>
      <c r="H23" s="121">
        <v>20</v>
      </c>
      <c r="I23" s="121"/>
      <c r="J23" s="124"/>
      <c r="K23" s="114"/>
      <c r="L23" s="114"/>
    </row>
    <row r="24" spans="1:12" ht="40.5" customHeight="1">
      <c r="A24" s="118">
        <v>16</v>
      </c>
      <c r="B24" s="37" t="s">
        <v>105</v>
      </c>
      <c r="C24" s="120">
        <v>1</v>
      </c>
      <c r="D24" s="121">
        <v>2</v>
      </c>
      <c r="E24" s="121" t="s">
        <v>22</v>
      </c>
      <c r="F24" s="66" t="s">
        <v>21</v>
      </c>
      <c r="G24" s="71">
        <v>15</v>
      </c>
      <c r="H24" s="28">
        <v>15</v>
      </c>
      <c r="I24" s="28"/>
      <c r="J24" s="56"/>
      <c r="K24" s="57"/>
      <c r="L24" s="57"/>
    </row>
    <row r="25" spans="1:12" ht="40.5" customHeight="1">
      <c r="A25" s="118">
        <v>17</v>
      </c>
      <c r="B25" s="37" t="s">
        <v>106</v>
      </c>
      <c r="C25" s="120">
        <v>2</v>
      </c>
      <c r="D25" s="121">
        <v>1</v>
      </c>
      <c r="E25" s="121" t="s">
        <v>22</v>
      </c>
      <c r="F25" s="77" t="s">
        <v>64</v>
      </c>
      <c r="G25" s="71">
        <v>20</v>
      </c>
      <c r="H25" s="28">
        <v>20</v>
      </c>
      <c r="I25" s="28"/>
      <c r="J25" s="56"/>
      <c r="K25" s="57"/>
      <c r="L25" s="57"/>
    </row>
    <row r="26" spans="1:13" ht="40.5" customHeight="1">
      <c r="A26" s="118">
        <v>18</v>
      </c>
      <c r="B26" s="37" t="s">
        <v>107</v>
      </c>
      <c r="C26" s="120">
        <v>3</v>
      </c>
      <c r="D26" s="121">
        <v>2</v>
      </c>
      <c r="E26" s="121" t="s">
        <v>22</v>
      </c>
      <c r="F26" s="122" t="s">
        <v>64</v>
      </c>
      <c r="G26" s="123">
        <v>25</v>
      </c>
      <c r="H26" s="121">
        <v>25</v>
      </c>
      <c r="I26" s="121"/>
      <c r="J26" s="124"/>
      <c r="K26" s="114"/>
      <c r="L26" s="114"/>
      <c r="M26" s="125"/>
    </row>
    <row r="27" spans="1:12" ht="40.5" customHeight="1">
      <c r="A27" s="118">
        <v>19</v>
      </c>
      <c r="B27" s="119" t="s">
        <v>108</v>
      </c>
      <c r="C27" s="120">
        <v>3</v>
      </c>
      <c r="D27" s="121">
        <v>2</v>
      </c>
      <c r="E27" s="121" t="s">
        <v>22</v>
      </c>
      <c r="F27" s="66" t="s">
        <v>21</v>
      </c>
      <c r="G27" s="71">
        <v>25</v>
      </c>
      <c r="H27" s="28">
        <v>25</v>
      </c>
      <c r="I27" s="28"/>
      <c r="J27" s="56"/>
      <c r="K27" s="57"/>
      <c r="L27" s="57"/>
    </row>
    <row r="28" spans="1:12" ht="40.5" customHeight="1">
      <c r="A28" s="118">
        <v>20</v>
      </c>
      <c r="B28" s="37" t="s">
        <v>109</v>
      </c>
      <c r="C28" s="120">
        <v>4</v>
      </c>
      <c r="D28" s="121" t="s">
        <v>17</v>
      </c>
      <c r="E28" s="121" t="s">
        <v>22</v>
      </c>
      <c r="F28" s="126" t="s">
        <v>21</v>
      </c>
      <c r="G28" s="123">
        <v>30</v>
      </c>
      <c r="H28" s="121">
        <v>30</v>
      </c>
      <c r="I28" s="121"/>
      <c r="J28" s="124"/>
      <c r="K28" s="114"/>
      <c r="L28" s="114"/>
    </row>
    <row r="29" spans="1:12" ht="12">
      <c r="A29" s="67"/>
      <c r="B29" s="68" t="s">
        <v>24</v>
      </c>
      <c r="C29" s="69">
        <f>SUM(C9:C28)</f>
        <v>60</v>
      </c>
      <c r="D29" s="320"/>
      <c r="E29" s="320"/>
      <c r="F29" s="320"/>
      <c r="G29" s="69">
        <f>SUM(G9:G28)</f>
        <v>441</v>
      </c>
      <c r="H29" s="69">
        <f>SUM(H9:H28)</f>
        <v>359</v>
      </c>
      <c r="I29" s="69">
        <f>SUM(I9:I28)</f>
        <v>30</v>
      </c>
      <c r="J29" s="69"/>
      <c r="K29" s="69">
        <f>SUM(K9:K28)</f>
        <v>52</v>
      </c>
      <c r="L29" s="69"/>
    </row>
  </sheetData>
  <sheetProtection/>
  <mergeCells count="8">
    <mergeCell ref="B7:B8"/>
    <mergeCell ref="A7:A8"/>
    <mergeCell ref="D29:F29"/>
    <mergeCell ref="G7:L7"/>
    <mergeCell ref="C5:F5"/>
    <mergeCell ref="C13:C14"/>
    <mergeCell ref="F7:F8"/>
    <mergeCell ref="C7:C8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8"/>
  <sheetViews>
    <sheetView view="pageBreakPreview" zoomScaleSheetLayoutView="100" zoomScalePageLayoutView="0" workbookViewId="0" topLeftCell="A1">
      <selection activeCell="F5" sqref="F5"/>
    </sheetView>
  </sheetViews>
  <sheetFormatPr defaultColWidth="8.796875" defaultRowHeight="14.25"/>
  <cols>
    <col min="1" max="1" width="4.8984375" style="9" customWidth="1"/>
    <col min="2" max="2" width="22.09765625" style="10" customWidth="1"/>
    <col min="3" max="5" width="5.8984375" style="9" customWidth="1"/>
    <col min="6" max="6" width="40.8984375" style="9" customWidth="1"/>
    <col min="7" max="7" width="6.59765625" style="33" customWidth="1"/>
    <col min="8" max="13" width="4.69921875" style="9" customWidth="1"/>
    <col min="14" max="16" width="9" style="9" customWidth="1"/>
    <col min="17" max="17" width="4.8984375" style="9" customWidth="1"/>
    <col min="18" max="18" width="22.09765625" style="9" customWidth="1"/>
    <col min="19" max="21" width="5.8984375" style="9" customWidth="1"/>
    <col min="22" max="22" width="40.8984375" style="9" customWidth="1"/>
    <col min="23" max="23" width="6.59765625" style="9" customWidth="1"/>
    <col min="24" max="29" width="4.69921875" style="9" customWidth="1"/>
    <col min="30" max="32" width="9" style="9" customWidth="1"/>
    <col min="33" max="33" width="4.8984375" style="9" customWidth="1"/>
    <col min="34" max="34" width="22.09765625" style="9" customWidth="1"/>
    <col min="35" max="37" width="5.8984375" style="9" customWidth="1"/>
    <col min="38" max="38" width="40.8984375" style="9" customWidth="1"/>
    <col min="39" max="39" width="6.59765625" style="9" customWidth="1"/>
    <col min="40" max="45" width="4.69921875" style="9" customWidth="1"/>
    <col min="46" max="48" width="9" style="9" customWidth="1"/>
    <col min="49" max="49" width="4.8984375" style="9" customWidth="1"/>
    <col min="50" max="50" width="22.09765625" style="9" customWidth="1"/>
    <col min="51" max="53" width="5.8984375" style="9" customWidth="1"/>
    <col min="54" max="54" width="40.8984375" style="9" customWidth="1"/>
    <col min="55" max="55" width="6.59765625" style="9" customWidth="1"/>
    <col min="56" max="61" width="4.69921875" style="9" customWidth="1"/>
    <col min="62" max="64" width="9" style="9" customWidth="1"/>
    <col min="65" max="65" width="4.8984375" style="9" customWidth="1"/>
    <col min="66" max="66" width="22.09765625" style="9" customWidth="1"/>
    <col min="67" max="69" width="5.8984375" style="9" customWidth="1"/>
    <col min="70" max="70" width="40.8984375" style="9" customWidth="1"/>
    <col min="71" max="71" width="6.59765625" style="9" customWidth="1"/>
    <col min="72" max="77" width="4.69921875" style="9" customWidth="1"/>
    <col min="78" max="80" width="9" style="9" customWidth="1"/>
    <col min="81" max="81" width="4.8984375" style="9" customWidth="1"/>
    <col min="82" max="82" width="22.09765625" style="9" customWidth="1"/>
    <col min="83" max="85" width="5.8984375" style="9" customWidth="1"/>
    <col min="86" max="86" width="40.8984375" style="9" customWidth="1"/>
    <col min="87" max="87" width="6.59765625" style="9" customWidth="1"/>
    <col min="88" max="93" width="4.69921875" style="9" customWidth="1"/>
    <col min="94" max="96" width="9" style="9" customWidth="1"/>
    <col min="97" max="97" width="4.8984375" style="9" customWidth="1"/>
    <col min="98" max="98" width="22.09765625" style="9" customWidth="1"/>
    <col min="99" max="101" width="5.8984375" style="9" customWidth="1"/>
    <col min="102" max="102" width="40.8984375" style="9" customWidth="1"/>
    <col min="103" max="103" width="6.59765625" style="9" customWidth="1"/>
    <col min="104" max="109" width="4.69921875" style="9" customWidth="1"/>
    <col min="110" max="112" width="9" style="9" customWidth="1"/>
    <col min="113" max="113" width="4.8984375" style="9" customWidth="1"/>
    <col min="114" max="114" width="22.09765625" style="9" customWidth="1"/>
    <col min="115" max="117" width="5.8984375" style="9" customWidth="1"/>
    <col min="118" max="118" width="40.8984375" style="9" customWidth="1"/>
    <col min="119" max="119" width="6.59765625" style="9" customWidth="1"/>
    <col min="120" max="125" width="4.69921875" style="9" customWidth="1"/>
    <col min="126" max="128" width="9" style="9" customWidth="1"/>
    <col min="129" max="129" width="4.8984375" style="9" customWidth="1"/>
    <col min="130" max="130" width="22.09765625" style="9" customWidth="1"/>
    <col min="131" max="133" width="5.8984375" style="9" customWidth="1"/>
    <col min="134" max="134" width="40.8984375" style="9" customWidth="1"/>
    <col min="135" max="135" width="6.59765625" style="9" customWidth="1"/>
    <col min="136" max="141" width="4.69921875" style="9" customWidth="1"/>
    <col min="142" max="144" width="9" style="9" customWidth="1"/>
    <col min="145" max="145" width="4.8984375" style="9" customWidth="1"/>
    <col min="146" max="146" width="22.09765625" style="9" customWidth="1"/>
    <col min="147" max="149" width="5.8984375" style="9" customWidth="1"/>
    <col min="150" max="150" width="40.8984375" style="9" customWidth="1"/>
    <col min="151" max="151" width="6.59765625" style="9" customWidth="1"/>
    <col min="152" max="157" width="4.69921875" style="9" customWidth="1"/>
    <col min="158" max="160" width="9" style="9" customWidth="1"/>
    <col min="161" max="161" width="4.8984375" style="9" customWidth="1"/>
    <col min="162" max="162" width="22.09765625" style="9" customWidth="1"/>
    <col min="163" max="165" width="5.8984375" style="9" customWidth="1"/>
    <col min="166" max="166" width="40.8984375" style="9" customWidth="1"/>
    <col min="167" max="167" width="6.59765625" style="9" customWidth="1"/>
    <col min="168" max="173" width="4.69921875" style="9" customWidth="1"/>
    <col min="174" max="176" width="9" style="9" customWidth="1"/>
    <col min="177" max="177" width="4.8984375" style="9" customWidth="1"/>
    <col min="178" max="178" width="22.09765625" style="9" customWidth="1"/>
    <col min="179" max="181" width="5.8984375" style="9" customWidth="1"/>
    <col min="182" max="182" width="40.8984375" style="9" customWidth="1"/>
    <col min="183" max="183" width="6.59765625" style="9" customWidth="1"/>
    <col min="184" max="189" width="4.69921875" style="9" customWidth="1"/>
    <col min="190" max="192" width="9" style="9" customWidth="1"/>
    <col min="193" max="193" width="4.8984375" style="9" customWidth="1"/>
    <col min="194" max="194" width="22.09765625" style="9" customWidth="1"/>
    <col min="195" max="197" width="5.8984375" style="9" customWidth="1"/>
    <col min="198" max="198" width="40.8984375" style="9" customWidth="1"/>
    <col min="199" max="199" width="6.59765625" style="9" customWidth="1"/>
    <col min="200" max="205" width="4.69921875" style="9" customWidth="1"/>
    <col min="206" max="208" width="9" style="9" customWidth="1"/>
    <col min="209" max="209" width="4.8984375" style="9" customWidth="1"/>
    <col min="210" max="210" width="22.09765625" style="9" customWidth="1"/>
    <col min="211" max="213" width="5.8984375" style="9" customWidth="1"/>
    <col min="214" max="214" width="40.8984375" style="9" customWidth="1"/>
    <col min="215" max="215" width="6.59765625" style="9" customWidth="1"/>
    <col min="216" max="221" width="4.69921875" style="9" customWidth="1"/>
    <col min="222" max="224" width="9" style="9" customWidth="1"/>
    <col min="225" max="225" width="4.8984375" style="9" customWidth="1"/>
    <col min="226" max="226" width="22.09765625" style="9" customWidth="1"/>
    <col min="227" max="229" width="5.8984375" style="9" customWidth="1"/>
    <col min="230" max="230" width="40.8984375" style="9" customWidth="1"/>
    <col min="231" max="231" width="6.59765625" style="9" customWidth="1"/>
    <col min="232" max="237" width="4.69921875" style="9" customWidth="1"/>
    <col min="238" max="240" width="9" style="9" customWidth="1"/>
    <col min="241" max="241" width="4.8984375" style="9" customWidth="1"/>
    <col min="242" max="242" width="22.09765625" style="9" customWidth="1"/>
    <col min="243" max="245" width="5.8984375" style="9" customWidth="1"/>
    <col min="246" max="246" width="40.8984375" style="9" customWidth="1"/>
    <col min="247" max="247" width="6.59765625" style="9" customWidth="1"/>
    <col min="248" max="253" width="4.69921875" style="9" customWidth="1"/>
    <col min="254" max="16384" width="9" style="9" customWidth="1"/>
  </cols>
  <sheetData>
    <row r="3" spans="1:12" ht="12">
      <c r="A3" s="13"/>
      <c r="B3" s="14"/>
      <c r="C3" s="60" t="s">
        <v>0</v>
      </c>
      <c r="D3" s="13"/>
      <c r="E3" s="13"/>
      <c r="F3" s="13"/>
      <c r="G3" s="113" t="s">
        <v>195</v>
      </c>
      <c r="H3" s="13"/>
      <c r="I3" s="13"/>
      <c r="J3" s="13"/>
      <c r="K3" s="13"/>
      <c r="L3" s="13"/>
    </row>
    <row r="4" spans="1:12" ht="12">
      <c r="A4" s="13"/>
      <c r="B4" s="14"/>
      <c r="C4" s="60" t="s">
        <v>1</v>
      </c>
      <c r="D4" s="13"/>
      <c r="E4" s="13"/>
      <c r="F4" s="13"/>
      <c r="G4" s="32"/>
      <c r="H4" s="13"/>
      <c r="I4" s="13"/>
      <c r="J4" s="13"/>
      <c r="K4" s="13"/>
      <c r="L4" s="13"/>
    </row>
    <row r="5" spans="1:12" ht="12">
      <c r="A5" s="13"/>
      <c r="B5" s="14"/>
      <c r="C5" s="60" t="s">
        <v>2</v>
      </c>
      <c r="D5" s="13"/>
      <c r="E5" s="13"/>
      <c r="F5" s="13"/>
      <c r="G5" s="32"/>
      <c r="H5" s="13"/>
      <c r="I5" s="13"/>
      <c r="J5" s="13"/>
      <c r="K5" s="13"/>
      <c r="L5" s="13"/>
    </row>
    <row r="6" spans="1:12" ht="12">
      <c r="A6" s="13"/>
      <c r="B6" s="14"/>
      <c r="C6" s="13"/>
      <c r="D6" s="13"/>
      <c r="E6" s="13"/>
      <c r="F6" s="13"/>
      <c r="G6" s="32"/>
      <c r="H6" s="13"/>
      <c r="I6" s="13"/>
      <c r="J6" s="13"/>
      <c r="K6" s="13"/>
      <c r="L6" s="13"/>
    </row>
    <row r="7" spans="1:12" s="33" customFormat="1" ht="14.25" customHeight="1">
      <c r="A7" s="411" t="s">
        <v>6</v>
      </c>
      <c r="B7" s="411" t="s">
        <v>63</v>
      </c>
      <c r="C7" s="413" t="s">
        <v>8</v>
      </c>
      <c r="D7" s="18" t="s">
        <v>3</v>
      </c>
      <c r="E7" s="18" t="s">
        <v>4</v>
      </c>
      <c r="F7" s="326" t="s">
        <v>11</v>
      </c>
      <c r="G7" s="409" t="s">
        <v>5</v>
      </c>
      <c r="H7" s="410"/>
      <c r="I7" s="410"/>
      <c r="J7" s="410"/>
      <c r="K7" s="410"/>
      <c r="L7" s="410"/>
    </row>
    <row r="8" spans="1:12" s="33" customFormat="1" ht="14.25" customHeight="1">
      <c r="A8" s="412"/>
      <c r="B8" s="412"/>
      <c r="C8" s="414"/>
      <c r="D8" s="18" t="s">
        <v>9</v>
      </c>
      <c r="E8" s="18" t="s">
        <v>10</v>
      </c>
      <c r="F8" s="327"/>
      <c r="G8" s="16" t="s">
        <v>12</v>
      </c>
      <c r="H8" s="17" t="s">
        <v>13</v>
      </c>
      <c r="I8" s="17" t="s">
        <v>14</v>
      </c>
      <c r="J8" s="17" t="s">
        <v>15</v>
      </c>
      <c r="K8" s="17" t="s">
        <v>49</v>
      </c>
      <c r="L8" s="17" t="s">
        <v>16</v>
      </c>
    </row>
  </sheetData>
  <sheetProtection/>
  <mergeCells count="5">
    <mergeCell ref="G7:L7"/>
    <mergeCell ref="F7:F8"/>
    <mergeCell ref="B7:B8"/>
    <mergeCell ref="C7:C8"/>
    <mergeCell ref="A7:A8"/>
  </mergeCell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Warszawski Uniwersytet Medyczny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m.hys-witkowska</dc:creator>
  <cp:keywords/>
  <dc:description/>
  <cp:lastModifiedBy>Agnieszka Kubiszewska</cp:lastModifiedBy>
  <cp:lastPrinted>2017-09-21T11:30:43Z</cp:lastPrinted>
  <dcterms:created xsi:type="dcterms:W3CDTF">2014-09-02T08:27:23Z</dcterms:created>
  <dcterms:modified xsi:type="dcterms:W3CDTF">2018-09-11T12:57:36Z</dcterms:modified>
  <cp:category/>
  <cp:version/>
  <cp:contentType/>
  <cp:contentStatus/>
</cp:coreProperties>
</file>