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Arkusz1" sheetId="1" r:id="rId1"/>
  </sheets>
  <definedNames>
    <definedName name="_xlnm.Print_Area" localSheetId="0">'Arkusz1'!$A$1:$O$76</definedName>
  </definedNames>
  <calcPr fullCalcOnLoad="1"/>
</workbook>
</file>

<file path=xl/sharedStrings.xml><?xml version="1.0" encoding="utf-8"?>
<sst xmlns="http://schemas.openxmlformats.org/spreadsheetml/2006/main" count="520" uniqueCount="219">
  <si>
    <t xml:space="preserve">Nazwa przedmiotu </t>
  </si>
  <si>
    <t>Ogólny wymiar godzin</t>
  </si>
  <si>
    <t>W tym:</t>
  </si>
  <si>
    <t>Jednostka dydaktyczna  prowadząca zajęcia</t>
  </si>
  <si>
    <t>Forma zaliczenia przedmiotu</t>
  </si>
  <si>
    <t>(1 - semestr zimowy,  2 - semestr letni)</t>
  </si>
  <si>
    <t>wyk.</t>
  </si>
  <si>
    <t>sem.</t>
  </si>
  <si>
    <t>zaj. prakt</t>
  </si>
  <si>
    <t>-</t>
  </si>
  <si>
    <t>Zaliczenie</t>
  </si>
  <si>
    <t>Punkty ECTS</t>
  </si>
  <si>
    <t>Dział Ochrony Pracy i Środowiska                                
Mgr Elżbieta Domaszewicz</t>
  </si>
  <si>
    <t>NZJ</t>
  </si>
  <si>
    <t>NZL</t>
  </si>
  <si>
    <t>NZB</t>
  </si>
  <si>
    <t>NZN</t>
  </si>
  <si>
    <t>AB</t>
  </si>
  <si>
    <t>Zarządzanie w pielęgniarstwie (2)</t>
  </si>
  <si>
    <t>Immunologia (2)</t>
  </si>
  <si>
    <t>Punkty ECTS ogółem</t>
  </si>
  <si>
    <t>NZM</t>
  </si>
  <si>
    <t>NZP</t>
  </si>
  <si>
    <t>Klinika Neurologii WNoZ 
Prof. Andrzej Friedman</t>
  </si>
  <si>
    <t>Zakład Pielęgniarstwa Nefrologicznego
Prof. Janusz Wyzgał</t>
  </si>
  <si>
    <t>Wychowanie Fizyczne (1 i 2)</t>
  </si>
  <si>
    <t>Studium Wychowania Fizycznego 
i Sportu                                                   
Mgr Jerzy Chrzanowski</t>
  </si>
  <si>
    <t>S3</t>
  </si>
  <si>
    <t>NZD</t>
  </si>
  <si>
    <t>Egzamin 
(sesja zimowa)</t>
  </si>
  <si>
    <t>NZX</t>
  </si>
  <si>
    <t>NZS</t>
  </si>
  <si>
    <t xml:space="preserve">Zakład Profilaktyki Zagrożeń Środowiskowych                                              
Prof. dr hab. Bolesław Samoliński </t>
  </si>
  <si>
    <t>NZC</t>
  </si>
  <si>
    <t>Indywidualna praca z promotorem</t>
  </si>
  <si>
    <t>Adres jednostki</t>
  </si>
  <si>
    <t>Telefon</t>
  </si>
  <si>
    <t>ul. Ciołka 27, 01-445 Warszawa</t>
  </si>
  <si>
    <t>877 35 97</t>
  </si>
  <si>
    <t>ul. Kondratowicza 8, 03-242 Warszawa</t>
  </si>
  <si>
    <t>ul. Lindleya 4, 02-005 Warszawa</t>
  </si>
  <si>
    <t>502 17 79</t>
  </si>
  <si>
    <t>836 09 72</t>
  </si>
  <si>
    <t>326 58 15</t>
  </si>
  <si>
    <t>ul. Nowogrodzka 59, 02-006 Warszawa</t>
  </si>
  <si>
    <t>502 12 00</t>
  </si>
  <si>
    <t>ul. Trojdena 2, 02-109 Warszawa</t>
  </si>
  <si>
    <t>57 20 528</t>
  </si>
  <si>
    <t>ul. Żwirki i Wigury 81, 02-091 Warszawa</t>
  </si>
  <si>
    <t>57 20 490</t>
  </si>
  <si>
    <t>ul. Oczki 4, 02-007 Warszawa</t>
  </si>
  <si>
    <t>502 19 20</t>
  </si>
  <si>
    <t>ul. Banacha 1a, 02-097 Warszawa</t>
  </si>
  <si>
    <t>599 20 39</t>
  </si>
  <si>
    <t>599 21 80</t>
  </si>
  <si>
    <t>ul. Oczki 3, 02-007 Warszawa</t>
  </si>
  <si>
    <t>621 51 97</t>
  </si>
  <si>
    <t>ul. Pawińskiego 3a, 02-106 Warszawa</t>
  </si>
  <si>
    <t>57 20 884</t>
  </si>
  <si>
    <t>Język angielski (1 i 2)</t>
  </si>
  <si>
    <t>ćwicz.</t>
  </si>
  <si>
    <t>Studium Języków Obcych 
Dr Maciej Ganczar</t>
  </si>
  <si>
    <t>Język angielski (1)</t>
  </si>
  <si>
    <t>NZO</t>
  </si>
  <si>
    <t>57 20 863</t>
  </si>
  <si>
    <t>Klinika Psychiatryczna WNoZ                                                 
Prof. dr hab. Agata Szulc</t>
  </si>
  <si>
    <t>BHP (1)</t>
  </si>
  <si>
    <t>Badania naukowe w pielęgniarstwie (1)</t>
  </si>
  <si>
    <t>prakt. zawod.</t>
  </si>
  <si>
    <t>Moduły do wyboru (student wybiera po jednym przedmiocie z każdego modułu)</t>
  </si>
  <si>
    <t>Moduł I</t>
  </si>
  <si>
    <t>Moduł II</t>
  </si>
  <si>
    <t>Kontraktowanie świadczeń zdrowotnych (2)</t>
  </si>
  <si>
    <t>Ekonomika zdrowia i ubezpieczenia zdrowotne (2)</t>
  </si>
  <si>
    <t>Moduł III</t>
  </si>
  <si>
    <t>Koordynator przedmiotu</t>
  </si>
  <si>
    <t>Przedmiot nieobowiązkowy. Uczelnie medyczne zapewniają studentom bezpłatny dostęp do obiektów sportowych, umożliwiając uprawianie sportu, uczestniczenie w zajęciach rekreacyjnych 
oraz kształtowanie prozdrowotnych postaw w wymiarze co najmniej 30 godzin rocznie.</t>
  </si>
  <si>
    <t>Dr Grażyna Wójcik</t>
  </si>
  <si>
    <t>Mgr Tytus Koweszko</t>
  </si>
  <si>
    <t>Dr Joanna Sańko-Rezmer</t>
  </si>
  <si>
    <t>Dr Marta Hreńczuk</t>
  </si>
  <si>
    <t>Dr Grażyna Dykowska</t>
  </si>
  <si>
    <t>Egzamin 
(s.zimowa)</t>
  </si>
  <si>
    <t>Egzamin 
(s.letnia)</t>
  </si>
  <si>
    <t>Podstawy nadzoru sanitarno-epidemiologicznego 
w zakresie zakażeń szpitalnych (2)</t>
  </si>
  <si>
    <t>1M33</t>
  </si>
  <si>
    <t>ul. Partyzantów 2/4, 05-802 Pruszków</t>
  </si>
  <si>
    <t>739 13 02</t>
  </si>
  <si>
    <t>Zakład Profilaktyki Onkologicznej                                          
Prof. dr hab. Andrzej Deptała</t>
  </si>
  <si>
    <t>Zakład Medycyny Społecznej i Zdrowia Publicznego          
Dr hab. Aneta Nitsch-Osuch</t>
  </si>
  <si>
    <t>Bezpieczeństwo pacjenta (2)</t>
  </si>
  <si>
    <t>Psychologia zdrowia (1)</t>
  </si>
  <si>
    <t>Promocja zdrowia i świadczenia profilaktyczne (1)</t>
  </si>
  <si>
    <t>Opieka i edukacja terapeutyczna w cukrzycy (2)</t>
  </si>
  <si>
    <t>Opieka i edukacja terapeutyczna w ranach przewlekłych i przetokach (2)</t>
  </si>
  <si>
    <t>Opieka i edukacja terapeutyczna w zaburzeniach zdrowia psychicznego (1)</t>
  </si>
  <si>
    <t>Opieka i edukacja terapeutyczna w zaburzeniach układu nerwowego (2)</t>
  </si>
  <si>
    <t>Poradnictwo w pielęgniarstwie (1)</t>
  </si>
  <si>
    <t>Koordynowana opieka zdrowotna (1)</t>
  </si>
  <si>
    <t>Opieka i edukacja terapeutyczna w niewydoloności oddechowej (2)</t>
  </si>
  <si>
    <t>Opieka i edukacja terapeutyczna w przewlekłym bólu (2)</t>
  </si>
  <si>
    <t>Pielęgniarstwo w perspektywie międzynarodowej (1)</t>
  </si>
  <si>
    <t>Farmakologia i ordynowanie produktów leczniczych (1)</t>
  </si>
  <si>
    <t>Statystyka medyczna (1)</t>
  </si>
  <si>
    <t>Pielęgniarstwo wielokulturowe (1)</t>
  </si>
  <si>
    <t>Opieka onkologiczna (2)</t>
  </si>
  <si>
    <t>Wentylacja mechaniczna długoterminowa w opiece stacjonarnej i domowej (2)</t>
  </si>
  <si>
    <t>Pracownia endoskopowa (2)</t>
  </si>
  <si>
    <t>Podstawowa opieka zdrowotna (2)</t>
  </si>
  <si>
    <t>Endoskopia (1)</t>
  </si>
  <si>
    <t>Katedra i Zakład Farmakologii Doswiadczalnej 
i Klinicznej                                 
Prof. dr hab. Dagmara Mirowska-Guzel</t>
  </si>
  <si>
    <t>Ogółem:</t>
  </si>
  <si>
    <t>Dydaktyka medyczna (1)</t>
  </si>
  <si>
    <t>Opieka i edukacja terapeutyczna w chorobach przewlekłych układu krążenia (1)</t>
  </si>
  <si>
    <t>Opieka i edukacja terapeutyczna w chorobach nowotworowych (2)</t>
  </si>
  <si>
    <t>Opieka i edukacja terapeutyczna w leczeniu żywieniowym (1)</t>
  </si>
  <si>
    <t>Informacja naukowa (1)</t>
  </si>
  <si>
    <t>Edukacja terapeutyczna w wybranych chorobach przewlekłych (2)</t>
  </si>
  <si>
    <t xml:space="preserve">Zarządzanie projektami (2) </t>
  </si>
  <si>
    <t>Zakład Edukacji i Badań w Naukach o Zdrowiu
Dr hab. Joanna Gotlib</t>
  </si>
  <si>
    <t>NZF</t>
  </si>
  <si>
    <t>1M9</t>
  </si>
  <si>
    <t>Dr Ilona Joniec-Maciejak</t>
  </si>
  <si>
    <t>Zakład Rozwoju Pielęgniarstwa, Nauk Społecznych 
i Medycznych                             
Dr hab. Tomasz Kryczka</t>
  </si>
  <si>
    <t>Zakład Żywienia Człowieka 
Dr hab. inż. Iwona Traczyk</t>
  </si>
  <si>
    <t>Zakład Pielęgniarstwa Chirurgicznego, 
Transplantacyjnego i Leczenia Pozaustrojowego                               
Prof. dr hab. Piotr Małkowski</t>
  </si>
  <si>
    <t>Efekty uczenia się</t>
  </si>
  <si>
    <t>AW1-5; AU1-2</t>
  </si>
  <si>
    <t>AW6-10; AU-3-5</t>
  </si>
  <si>
    <t>AW-11-22; AU-6-14</t>
  </si>
  <si>
    <t>AW-26-29; AU-17-20</t>
  </si>
  <si>
    <t>AU-21</t>
  </si>
  <si>
    <t>BW-1-4;BU1-4</t>
  </si>
  <si>
    <t>BW5-7; BU5-7</t>
  </si>
  <si>
    <t>BW8-9; BU8-10</t>
  </si>
  <si>
    <t>BW11-15; BU11-18</t>
  </si>
  <si>
    <t>BW16-20; BU1921</t>
  </si>
  <si>
    <t>BW21-24; BU22-26</t>
  </si>
  <si>
    <t>BW25;BU27-29, 39</t>
  </si>
  <si>
    <t>BW26-27, BW33, BU30, 39</t>
  </si>
  <si>
    <t>BW28-29, BU31-32, 39</t>
  </si>
  <si>
    <t>BW32-33; BU34-36, 39</t>
  </si>
  <si>
    <t>BW34-37, BU37-38, 39</t>
  </si>
  <si>
    <t>BW38-43; BU40-44, 39</t>
  </si>
  <si>
    <t>BW44; BU45-48</t>
  </si>
  <si>
    <t>BW46-47; BU52-56</t>
  </si>
  <si>
    <t>BW45; BU49-51</t>
  </si>
  <si>
    <t>BW52, BU61</t>
  </si>
  <si>
    <t>BW48-51; BU5760</t>
  </si>
  <si>
    <t>efekty dotychczasowe</t>
  </si>
  <si>
    <t>BW30-31; BU33</t>
  </si>
  <si>
    <t>CW1-3; CU1-3</t>
  </si>
  <si>
    <t>CW4-5; CU4-5</t>
  </si>
  <si>
    <t>CW6-7; CU6</t>
  </si>
  <si>
    <t>CW8, CU7</t>
  </si>
  <si>
    <t>CW9-13</t>
  </si>
  <si>
    <t>ul. Oczki 8, 02-007 Warszawa</t>
  </si>
  <si>
    <t>502 12 57</t>
  </si>
  <si>
    <t>836 09 13</t>
  </si>
  <si>
    <t>ul. Banacha 1b, 02-097 Warszawa</t>
  </si>
  <si>
    <t>116 61 60</t>
  </si>
  <si>
    <t>Opieka i edukacja terapeutyczna w tlenoterapii ciągłej i wentylacji mechanicznej (2)</t>
  </si>
  <si>
    <t>Transplantologia i opieka pielęgniarska nad chorym po przeszczepieniu (2)</t>
  </si>
  <si>
    <t>Zakład Pielęgniarstwa Klinicznego                                 
Prof. dr hab. Bożena Czarkowska-Pączek</t>
  </si>
  <si>
    <t>NZQA</t>
  </si>
  <si>
    <t>57 20 702</t>
  </si>
  <si>
    <t>AU-15-16; AW 23-25</t>
  </si>
  <si>
    <t>Pielęgniarstwo epidemiologiczne (1)</t>
  </si>
  <si>
    <t xml:space="preserve">Dr Zofia Sienkiewicz </t>
  </si>
  <si>
    <t>Dr hab.  Mariusz Panczyk</t>
  </si>
  <si>
    <t>Dr hab. Mariusz Panczyk</t>
  </si>
  <si>
    <t>Dr Ewa Kobos</t>
  </si>
  <si>
    <t>Mgr Kajetan Gawarecki</t>
  </si>
  <si>
    <t>Dr hab. Anna Badowska-Kozakiewicz</t>
  </si>
  <si>
    <t>Dr hab. Dominik Olejniczak</t>
  </si>
  <si>
    <t>Praktyka pielęgniarska oparta na dowodach naukowych (2)</t>
  </si>
  <si>
    <t>Prawo w praktyce pielęgniarskiej (1)</t>
  </si>
  <si>
    <t>Zakład Nauczania Anestezjologii 
i Intensywnej Terapii   
Dr hab. Dariusz Kosson</t>
  </si>
  <si>
    <t>Zakład Ekonomiki Zdrowia i Prawa Medycznego 
Prof. dr hab. Aleksandra Czerw</t>
  </si>
  <si>
    <t>studia drugiego stopnia</t>
  </si>
  <si>
    <t>ogółem</t>
  </si>
  <si>
    <t>ECTS</t>
  </si>
  <si>
    <t xml:space="preserve">Opieka i edukacja terapeutyczna w leczeniu nerkozastępczym (1) </t>
  </si>
  <si>
    <t>Zakład Zdrowia Publicznego 
Dr hab. Mariusz Gujski</t>
  </si>
  <si>
    <t>Zakład Profilaktyki Zagrożeń Środowiskowych,  Immunologii i Alergologii 
Prof. dr hab. Bolesław Samoliński"</t>
  </si>
  <si>
    <t>Plan I roku studiów stacjonarnych drugiego stopnia, kierunek Pielęgniarstwo, rok akademicki 2021/2022</t>
  </si>
  <si>
    <t>Plan II roku studiów stacjonarnych drugiego stopnia, kierunek Pielęgniarstwo, rok akademicki 2022/2023</t>
  </si>
  <si>
    <t>Medycyna taktyczna (2)</t>
  </si>
  <si>
    <t>A. Nauki społeczne i humanistyczne</t>
  </si>
  <si>
    <t>B. Zaawansowana praktyka pielęgniarska</t>
  </si>
  <si>
    <t>C. Badania naukowe i rozwój pielęgniarstwa</t>
  </si>
  <si>
    <t>Seminarium dyplomowe</t>
  </si>
  <si>
    <t>D. Praktyki zawodowe wakacyjne</t>
  </si>
  <si>
    <t>D. Praktyki zawodowe śródroczne</t>
  </si>
  <si>
    <t>S1A</t>
  </si>
  <si>
    <t>Studium Komunikacji Medycznej 
Dr Antonina Doroszewska</t>
  </si>
  <si>
    <t>S4</t>
  </si>
  <si>
    <t>Dr Antonina Doroszewska</t>
  </si>
  <si>
    <t>57 20 545</t>
  </si>
  <si>
    <t>ul. Banacha 1a, 02-097 Warszawa, blok E, Ip.</t>
  </si>
  <si>
    <t>Mgr Marzena Walenda</t>
  </si>
  <si>
    <t>ul. Litewska 14/16, 00-576 Warszawa</t>
  </si>
  <si>
    <t>116 92 07</t>
  </si>
  <si>
    <t>NZR</t>
  </si>
  <si>
    <t>Dr Tomasz Piątek</t>
  </si>
  <si>
    <t>Dr hab. Anna Augustynowicz</t>
  </si>
  <si>
    <t>Dr Maria Chojnacka</t>
  </si>
  <si>
    <t xml:space="preserve">Dr inż. Irena Kosińska </t>
  </si>
  <si>
    <t>Dr Artur Walkiewicz</t>
  </si>
  <si>
    <t xml:space="preserve">Mgr Paulina Jakubowska </t>
  </si>
  <si>
    <t>Mgr Aleksandra Jadczuk</t>
  </si>
  <si>
    <t>Dr hab. Barbara Bałan</t>
  </si>
  <si>
    <t>Dr hab. Agnieszka Lipiec</t>
  </si>
  <si>
    <t>Dr Alicja Kucharska</t>
  </si>
  <si>
    <t>Mgr Agnieszka Brońska</t>
  </si>
  <si>
    <t>Dr hab. Filip Raciborski</t>
  </si>
  <si>
    <t>Dr Aneta Binkowska</t>
  </si>
  <si>
    <t>Zakład Ratownictwa Medycznego, 
Prof. R. Gałązkowski</t>
  </si>
  <si>
    <t>Dr hab. Beata Dziedzic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</si>
</sst>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\ &quot;zł&quot;_);\(#,##0\ &quot;zł&quot;\)"/>
    <numFmt numFmtId="167" formatCode="#,##0\ &quot;zł&quot;_);[Red]\(#,##0\ &quot;zł&quot;\)"/>
    <numFmt numFmtId="168" formatCode="#,##0.00\ &quot;zł&quot;_);\(#,##0.00\ &quot;zł&quot;\)"/>
    <numFmt numFmtId="169" formatCode="#,##0.00\ &quot;zł&quot;_);[Red]\(#,##0.00\ &quot;zł&quot;\)"/>
    <numFmt numFmtId="170" formatCode="_ * #,##0_)\ &quot;zł&quot;_ ;_ * \(#,##0\)\ &quot;zł&quot;_ ;_ * &quot;-&quot;_)\ &quot;zł&quot;_ ;_ @_ "/>
    <numFmt numFmtId="171" formatCode="_ * #,##0_)_ ;_ * \(#,##0\)_ ;_ * &quot;-&quot;_)_ ;_ @_ "/>
    <numFmt numFmtId="172" formatCode="_ * #,##0.00_)\ &quot;zł&quot;_ ;_ * \(#,##0.00\)\ &quot;zł&quot;_ ;_ * &quot;-&quot;??_)\ &quot;zł&quot;_ ;_ @_ "/>
    <numFmt numFmtId="173" formatCode="_ * #,##0.00_)_ ;_ * \(#,##0.00\)_ ;_ * &quot;-&quot;??_)_ ;_ @_ 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</numFmts>
  <fonts count="48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2"/>
      <name val="TimesNew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1" fillId="0" borderId="0">
      <alignment/>
      <protection/>
    </xf>
    <xf numFmtId="0" fontId="42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6" fillId="33" borderId="10" xfId="52" applyFont="1" applyFill="1" applyBorder="1" applyAlignment="1">
      <alignment horizontal="center" vertical="center" wrapText="1"/>
      <protection/>
    </xf>
    <xf numFmtId="0" fontId="0" fillId="0" borderId="10" xfId="52" applyFont="1" applyFill="1" applyBorder="1" applyAlignment="1">
      <alignment vertical="center" wrapText="1"/>
      <protection/>
    </xf>
    <xf numFmtId="0" fontId="6" fillId="0" borderId="10" xfId="52" applyFont="1" applyFill="1" applyBorder="1" applyAlignment="1">
      <alignment horizontal="center" vertical="center" wrapText="1"/>
      <protection/>
    </xf>
    <xf numFmtId="0" fontId="9" fillId="0" borderId="10" xfId="52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0" fillId="0" borderId="10" xfId="52" applyFont="1" applyFill="1" applyBorder="1" applyAlignment="1">
      <alignment horizontal="center" vertical="center" wrapText="1"/>
      <protection/>
    </xf>
    <xf numFmtId="0" fontId="6" fillId="0" borderId="10" xfId="52" applyFont="1" applyBorder="1" applyAlignment="1">
      <alignment horizontal="center" vertical="center"/>
      <protection/>
    </xf>
    <xf numFmtId="0" fontId="6" fillId="33" borderId="10" xfId="0" applyFont="1" applyFill="1" applyBorder="1" applyAlignment="1">
      <alignment horizontal="center" vertical="center" wrapText="1"/>
    </xf>
    <xf numFmtId="0" fontId="8" fillId="0" borderId="10" xfId="52" applyFont="1" applyBorder="1" applyAlignment="1">
      <alignment horizontal="center" vertical="center" wrapText="1"/>
      <protection/>
    </xf>
    <xf numFmtId="0" fontId="7" fillId="0" borderId="10" xfId="52" applyFont="1" applyBorder="1" applyAlignment="1">
      <alignment horizontal="center" vertical="center" wrapText="1"/>
      <protection/>
    </xf>
    <xf numFmtId="0" fontId="6" fillId="34" borderId="10" xfId="0" applyFont="1" applyFill="1" applyBorder="1" applyAlignment="1">
      <alignment horizontal="center" vertical="center" wrapText="1"/>
    </xf>
    <xf numFmtId="0" fontId="6" fillId="0" borderId="10" xfId="52" applyFont="1" applyBorder="1" applyAlignment="1">
      <alignment horizontal="center" vertical="center" wrapText="1"/>
      <protection/>
    </xf>
    <xf numFmtId="0" fontId="0" fillId="0" borderId="10" xfId="52" applyFont="1" applyBorder="1" applyAlignment="1">
      <alignment horizontal="center" vertical="center" wrapText="1"/>
      <protection/>
    </xf>
    <xf numFmtId="0" fontId="0" fillId="34" borderId="10" xfId="52" applyFont="1" applyFill="1" applyBorder="1" applyAlignment="1">
      <alignment horizontal="left" vertical="center" wrapText="1"/>
      <protection/>
    </xf>
    <xf numFmtId="0" fontId="6" fillId="34" borderId="10" xfId="0" applyFont="1" applyFill="1" applyBorder="1" applyAlignment="1">
      <alignment vertical="center"/>
    </xf>
    <xf numFmtId="0" fontId="6" fillId="34" borderId="10" xfId="52" applyFont="1" applyFill="1" applyBorder="1" applyAlignment="1">
      <alignment vertical="center" wrapText="1"/>
      <protection/>
    </xf>
    <xf numFmtId="0" fontId="7" fillId="33" borderId="10" xfId="52" applyFont="1" applyFill="1" applyBorder="1" applyAlignment="1">
      <alignment horizontal="center" vertical="center" wrapText="1"/>
      <protection/>
    </xf>
    <xf numFmtId="0" fontId="10" fillId="0" borderId="10" xfId="52" applyFont="1" applyFill="1" applyBorder="1" applyAlignment="1">
      <alignment horizontal="center" vertical="center" wrapText="1"/>
      <protection/>
    </xf>
    <xf numFmtId="0" fontId="0" fillId="34" borderId="0" xfId="0" applyFill="1" applyAlignment="1">
      <alignment/>
    </xf>
    <xf numFmtId="0" fontId="0" fillId="34" borderId="10" xfId="52" applyFont="1" applyFill="1" applyBorder="1" applyAlignment="1">
      <alignment horizontal="center" vertical="center" wrapText="1"/>
      <protection/>
    </xf>
    <xf numFmtId="0" fontId="10" fillId="34" borderId="10" xfId="52" applyFont="1" applyFill="1" applyBorder="1" applyAlignment="1">
      <alignment horizontal="center" vertical="center" wrapText="1"/>
      <protection/>
    </xf>
    <xf numFmtId="0" fontId="6" fillId="34" borderId="10" xfId="52" applyFont="1" applyFill="1" applyBorder="1" applyAlignment="1">
      <alignment horizontal="center" vertical="center"/>
      <protection/>
    </xf>
    <xf numFmtId="0" fontId="6" fillId="34" borderId="10" xfId="52" applyFont="1" applyFill="1" applyBorder="1" applyAlignment="1">
      <alignment horizontal="center" vertical="center" wrapText="1"/>
      <protection/>
    </xf>
    <xf numFmtId="0" fontId="10" fillId="0" borderId="10" xfId="52" applyFont="1" applyBorder="1" applyAlignment="1">
      <alignment vertical="center" wrapText="1"/>
      <protection/>
    </xf>
    <xf numFmtId="0" fontId="10" fillId="0" borderId="10" xfId="52" applyFont="1" applyFill="1" applyBorder="1" applyAlignment="1">
      <alignment vertical="center" wrapText="1"/>
      <protection/>
    </xf>
    <xf numFmtId="0" fontId="10" fillId="34" borderId="10" xfId="52" applyFont="1" applyFill="1" applyBorder="1" applyAlignment="1">
      <alignment vertical="center" wrapText="1"/>
      <protection/>
    </xf>
    <xf numFmtId="0" fontId="10" fillId="34" borderId="10" xfId="52" applyFont="1" applyFill="1" applyBorder="1" applyAlignment="1">
      <alignment horizontal="left" vertical="center" wrapText="1"/>
      <protection/>
    </xf>
    <xf numFmtId="0" fontId="10" fillId="33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6" fillId="35" borderId="10" xfId="52" applyFont="1" applyFill="1" applyBorder="1" applyAlignment="1">
      <alignment horizontal="center" vertical="center" wrapText="1"/>
      <protection/>
    </xf>
    <xf numFmtId="0" fontId="7" fillId="35" borderId="10" xfId="52" applyFont="1" applyFill="1" applyBorder="1" applyAlignment="1">
      <alignment horizontal="center" vertical="center" wrapText="1"/>
      <protection/>
    </xf>
    <xf numFmtId="0" fontId="6" fillId="35" borderId="10" xfId="52" applyFont="1" applyFill="1" applyBorder="1" applyAlignment="1">
      <alignment horizontal="center" vertical="center"/>
      <protection/>
    </xf>
    <xf numFmtId="0" fontId="6" fillId="34" borderId="10" xfId="52" applyFont="1" applyFill="1" applyBorder="1" applyAlignment="1">
      <alignment horizontal="center" vertical="center" wrapText="1"/>
      <protection/>
    </xf>
    <xf numFmtId="0" fontId="0" fillId="34" borderId="10" xfId="52" applyFont="1" applyFill="1" applyBorder="1" applyAlignment="1">
      <alignment horizontal="center" vertical="center" wrapText="1"/>
      <protection/>
    </xf>
    <xf numFmtId="0" fontId="10" fillId="34" borderId="10" xfId="52" applyFont="1" applyFill="1" applyBorder="1" applyAlignment="1">
      <alignment horizontal="center" vertical="center" wrapText="1"/>
      <protection/>
    </xf>
    <xf numFmtId="0" fontId="10" fillId="34" borderId="10" xfId="0" applyFont="1" applyFill="1" applyBorder="1" applyAlignment="1">
      <alignment horizontal="center" vertical="center" wrapText="1"/>
    </xf>
    <xf numFmtId="0" fontId="6" fillId="34" borderId="10" xfId="52" applyFont="1" applyFill="1" applyBorder="1" applyAlignment="1">
      <alignment horizontal="center" vertical="center" wrapText="1"/>
      <protection/>
    </xf>
    <xf numFmtId="0" fontId="6" fillId="34" borderId="10" xfId="52" applyFont="1" applyFill="1" applyBorder="1" applyAlignment="1">
      <alignment horizontal="center" vertical="center" wrapText="1"/>
      <protection/>
    </xf>
    <xf numFmtId="0" fontId="0" fillId="36" borderId="0" xfId="0" applyFill="1" applyAlignment="1">
      <alignment/>
    </xf>
    <xf numFmtId="0" fontId="6" fillId="35" borderId="10" xfId="52" applyFont="1" applyFill="1" applyBorder="1" applyAlignment="1">
      <alignment horizontal="center" vertical="center" wrapText="1"/>
      <protection/>
    </xf>
    <xf numFmtId="0" fontId="6" fillId="34" borderId="10" xfId="52" applyFont="1" applyFill="1" applyBorder="1" applyAlignment="1">
      <alignment horizontal="center" vertical="center" wrapText="1"/>
      <protection/>
    </xf>
    <xf numFmtId="0" fontId="6" fillId="34" borderId="10" xfId="52" applyFont="1" applyFill="1" applyBorder="1" applyAlignment="1">
      <alignment horizontal="center" vertical="center" wrapText="1"/>
      <protection/>
    </xf>
    <xf numFmtId="0" fontId="8" fillId="34" borderId="10" xfId="52" applyFont="1" applyFill="1" applyBorder="1" applyAlignment="1">
      <alignment horizontal="center" vertical="center" wrapText="1"/>
      <protection/>
    </xf>
    <xf numFmtId="0" fontId="7" fillId="34" borderId="10" xfId="52" applyFont="1" applyFill="1" applyBorder="1" applyAlignment="1">
      <alignment horizontal="center" vertical="center" wrapText="1"/>
      <protection/>
    </xf>
    <xf numFmtId="0" fontId="8" fillId="0" borderId="10" xfId="52" applyFont="1" applyBorder="1" applyAlignment="1">
      <alignment vertical="center" wrapText="1"/>
      <protection/>
    </xf>
    <xf numFmtId="0" fontId="8" fillId="0" borderId="10" xfId="0" applyFont="1" applyBorder="1" applyAlignment="1">
      <alignment vertical="center" wrapText="1"/>
    </xf>
    <xf numFmtId="0" fontId="12" fillId="0" borderId="10" xfId="52" applyFont="1" applyBorder="1" applyAlignment="1">
      <alignment horizontal="center" vertical="center" wrapText="1"/>
      <protection/>
    </xf>
    <xf numFmtId="0" fontId="12" fillId="0" borderId="10" xfId="52" applyFont="1" applyBorder="1" applyAlignment="1">
      <alignment vertical="center" wrapText="1"/>
      <protection/>
    </xf>
    <xf numFmtId="0" fontId="12" fillId="34" borderId="10" xfId="52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7" fillId="34" borderId="10" xfId="52" applyFont="1" applyFill="1" applyBorder="1" applyAlignment="1">
      <alignment horizontal="left" vertical="center" wrapText="1"/>
      <protection/>
    </xf>
    <xf numFmtId="0" fontId="7" fillId="34" borderId="10" xfId="52" applyFont="1" applyFill="1" applyBorder="1" applyAlignment="1">
      <alignment vertical="center" wrapText="1"/>
      <protection/>
    </xf>
    <xf numFmtId="0" fontId="7" fillId="34" borderId="10" xfId="0" applyFont="1" applyFill="1" applyBorder="1" applyAlignment="1">
      <alignment vertical="center" wrapText="1"/>
    </xf>
    <xf numFmtId="0" fontId="10" fillId="34" borderId="10" xfId="52" applyFont="1" applyFill="1" applyBorder="1" applyAlignment="1">
      <alignment horizontal="center" vertical="center" wrapText="1"/>
      <protection/>
    </xf>
    <xf numFmtId="0" fontId="6" fillId="34" borderId="10" xfId="52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0" fillId="34" borderId="10" xfId="52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6" fillId="34" borderId="10" xfId="52" applyFont="1" applyFill="1" applyBorder="1" applyAlignment="1">
      <alignment horizontal="center" vertical="center" wrapText="1"/>
      <protection/>
    </xf>
    <xf numFmtId="0" fontId="0" fillId="34" borderId="10" xfId="52" applyFont="1" applyFill="1" applyBorder="1" applyAlignment="1">
      <alignment horizontal="center" vertical="center" wrapText="1"/>
      <protection/>
    </xf>
    <xf numFmtId="0" fontId="6" fillId="34" borderId="10" xfId="52" applyFont="1" applyFill="1" applyBorder="1" applyAlignment="1">
      <alignment horizontal="center" vertical="center"/>
      <protection/>
    </xf>
    <xf numFmtId="0" fontId="7" fillId="34" borderId="10" xfId="52" applyFont="1" applyFill="1" applyBorder="1" applyAlignment="1">
      <alignment horizontal="left" vertical="center" wrapText="1"/>
      <protection/>
    </xf>
    <xf numFmtId="0" fontId="0" fillId="34" borderId="10" xfId="52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6" fillId="34" borderId="10" xfId="52" applyFont="1" applyFill="1" applyBorder="1" applyAlignment="1">
      <alignment horizontal="center" vertical="center" wrapText="1"/>
      <protection/>
    </xf>
    <xf numFmtId="0" fontId="0" fillId="34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0" fillId="34" borderId="10" xfId="52" applyFont="1" applyFill="1" applyBorder="1" applyAlignment="1">
      <alignment horizontal="center" vertical="center" wrapText="1"/>
      <protection/>
    </xf>
    <xf numFmtId="0" fontId="10" fillId="34" borderId="10" xfId="52" applyFont="1" applyFill="1" applyBorder="1" applyAlignment="1">
      <alignment horizontal="center" vertical="center" wrapText="1"/>
      <protection/>
    </xf>
    <xf numFmtId="0" fontId="6" fillId="34" borderId="10" xfId="52" applyFont="1" applyFill="1" applyBorder="1" applyAlignment="1">
      <alignment horizontal="center" vertical="center" wrapText="1"/>
      <protection/>
    </xf>
    <xf numFmtId="0" fontId="7" fillId="34" borderId="10" xfId="52" applyFont="1" applyFill="1" applyBorder="1" applyAlignment="1">
      <alignment horizontal="left" vertical="center" wrapText="1"/>
      <protection/>
    </xf>
    <xf numFmtId="0" fontId="6" fillId="34" borderId="10" xfId="52" applyFont="1" applyFill="1" applyBorder="1" applyAlignment="1">
      <alignment horizontal="center" vertical="center" wrapText="1"/>
      <protection/>
    </xf>
    <xf numFmtId="0" fontId="7" fillId="34" borderId="10" xfId="52" applyFont="1" applyFill="1" applyBorder="1" applyAlignment="1">
      <alignment horizontal="left" vertical="center" wrapText="1"/>
      <protection/>
    </xf>
    <xf numFmtId="0" fontId="10" fillId="34" borderId="10" xfId="52" applyFont="1" applyFill="1" applyBorder="1" applyAlignment="1">
      <alignment horizontal="center" vertical="center" wrapText="1"/>
      <protection/>
    </xf>
    <xf numFmtId="0" fontId="7" fillId="34" borderId="10" xfId="52" applyFont="1" applyFill="1" applyBorder="1" applyAlignment="1">
      <alignment horizontal="left" vertical="center" wrapText="1"/>
      <protection/>
    </xf>
    <xf numFmtId="0" fontId="7" fillId="34" borderId="10" xfId="52" applyFont="1" applyFill="1" applyBorder="1" applyAlignment="1">
      <alignment horizontal="left" vertical="center" wrapText="1"/>
      <protection/>
    </xf>
    <xf numFmtId="0" fontId="10" fillId="34" borderId="10" xfId="52" applyFont="1" applyFill="1" applyBorder="1" applyAlignment="1">
      <alignment horizontal="center" vertical="center" wrapText="1"/>
      <protection/>
    </xf>
    <xf numFmtId="0" fontId="0" fillId="36" borderId="10" xfId="0" applyFill="1" applyBorder="1" applyAlignment="1">
      <alignment horizontal="center"/>
    </xf>
    <xf numFmtId="0" fontId="6" fillId="34" borderId="11" xfId="52" applyFont="1" applyFill="1" applyBorder="1" applyAlignment="1">
      <alignment horizontal="center" vertical="center"/>
      <protection/>
    </xf>
    <xf numFmtId="0" fontId="6" fillId="34" borderId="12" xfId="52" applyFont="1" applyFill="1" applyBorder="1" applyAlignment="1">
      <alignment horizontal="center" vertical="center"/>
      <protection/>
    </xf>
    <xf numFmtId="0" fontId="0" fillId="34" borderId="10" xfId="52" applyFont="1" applyFill="1" applyBorder="1" applyAlignment="1">
      <alignment horizontal="center" vertical="center" wrapText="1"/>
      <protection/>
    </xf>
    <xf numFmtId="0" fontId="7" fillId="34" borderId="10" xfId="52" applyFont="1" applyFill="1" applyBorder="1" applyAlignment="1">
      <alignment horizontal="left" vertical="center" wrapText="1"/>
      <protection/>
    </xf>
    <xf numFmtId="0" fontId="10" fillId="34" borderId="10" xfId="52" applyFont="1" applyFill="1" applyBorder="1" applyAlignment="1">
      <alignment horizontal="center" vertical="center" wrapText="1"/>
      <protection/>
    </xf>
    <xf numFmtId="0" fontId="7" fillId="34" borderId="11" xfId="52" applyFont="1" applyFill="1" applyBorder="1" applyAlignment="1">
      <alignment horizontal="left" vertical="center" wrapText="1"/>
      <protection/>
    </xf>
    <xf numFmtId="0" fontId="7" fillId="34" borderId="12" xfId="52" applyFont="1" applyFill="1" applyBorder="1" applyAlignment="1">
      <alignment horizontal="left" vertical="center" wrapText="1"/>
      <protection/>
    </xf>
    <xf numFmtId="0" fontId="11" fillId="34" borderId="10" xfId="0" applyFont="1" applyFill="1" applyBorder="1" applyAlignment="1">
      <alignment horizontal="center" vertical="center" wrapText="1"/>
    </xf>
    <xf numFmtId="0" fontId="6" fillId="34" borderId="10" xfId="52" applyFont="1" applyFill="1" applyBorder="1" applyAlignment="1">
      <alignment horizontal="center" vertical="center" wrapText="1"/>
      <protection/>
    </xf>
    <xf numFmtId="0" fontId="4" fillId="35" borderId="13" xfId="0" applyFont="1" applyFill="1" applyBorder="1" applyAlignment="1">
      <alignment horizontal="center" vertical="center"/>
    </xf>
    <xf numFmtId="0" fontId="4" fillId="35" borderId="14" xfId="0" applyFont="1" applyFill="1" applyBorder="1" applyAlignment="1">
      <alignment horizontal="center" vertical="center"/>
    </xf>
    <xf numFmtId="0" fontId="4" fillId="35" borderId="15" xfId="0" applyFont="1" applyFill="1" applyBorder="1" applyAlignment="1">
      <alignment horizontal="center" vertical="center"/>
    </xf>
    <xf numFmtId="0" fontId="4" fillId="35" borderId="10" xfId="52" applyFont="1" applyFill="1" applyBorder="1" applyAlignment="1">
      <alignment horizontal="center" vertical="center" wrapText="1"/>
      <protection/>
    </xf>
    <xf numFmtId="0" fontId="4" fillId="35" borderId="10" xfId="0" applyFont="1" applyFill="1" applyBorder="1" applyAlignment="1">
      <alignment horizontal="center" vertical="center"/>
    </xf>
    <xf numFmtId="0" fontId="6" fillId="34" borderId="10" xfId="52" applyFont="1" applyFill="1" applyBorder="1" applyAlignment="1">
      <alignment horizontal="center" vertical="center"/>
      <protection/>
    </xf>
    <xf numFmtId="0" fontId="8" fillId="0" borderId="10" xfId="52" applyFont="1" applyBorder="1" applyAlignment="1">
      <alignment horizontal="center" vertical="center" wrapText="1"/>
      <protection/>
    </xf>
    <xf numFmtId="0" fontId="6" fillId="35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34" borderId="13" xfId="52" applyFont="1" applyFill="1" applyBorder="1" applyAlignment="1">
      <alignment horizontal="center" vertical="center" wrapText="1"/>
      <protection/>
    </xf>
    <xf numFmtId="0" fontId="0" fillId="34" borderId="14" xfId="52" applyFont="1" applyFill="1" applyBorder="1" applyAlignment="1">
      <alignment horizontal="center" vertical="center" wrapText="1"/>
      <protection/>
    </xf>
    <xf numFmtId="0" fontId="0" fillId="34" borderId="15" xfId="52" applyFont="1" applyFill="1" applyBorder="1" applyAlignment="1">
      <alignment horizontal="center" vertical="center" wrapText="1"/>
      <protection/>
    </xf>
    <xf numFmtId="0" fontId="0" fillId="34" borderId="11" xfId="52" applyFont="1" applyFill="1" applyBorder="1" applyAlignment="1">
      <alignment horizontal="center" vertical="center" wrapText="1"/>
      <protection/>
    </xf>
    <xf numFmtId="0" fontId="0" fillId="34" borderId="12" xfId="52" applyFont="1" applyFill="1" applyBorder="1" applyAlignment="1">
      <alignment horizontal="center" vertical="center" wrapText="1"/>
      <protection/>
    </xf>
    <xf numFmtId="0" fontId="6" fillId="34" borderId="11" xfId="52" applyFont="1" applyFill="1" applyBorder="1" applyAlignment="1">
      <alignment horizontal="center" vertical="center" wrapText="1"/>
      <protection/>
    </xf>
    <xf numFmtId="0" fontId="6" fillId="34" borderId="12" xfId="52" applyFont="1" applyFill="1" applyBorder="1" applyAlignment="1">
      <alignment horizontal="center" vertical="center" wrapText="1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9"/>
  <sheetViews>
    <sheetView tabSelected="1" zoomScale="90" zoomScaleNormal="90" zoomScaleSheetLayoutView="90" zoomScalePageLayoutView="0" workbookViewId="0" topLeftCell="A21">
      <selection activeCell="J64" sqref="J64"/>
    </sheetView>
  </sheetViews>
  <sheetFormatPr defaultColWidth="8.8515625" defaultRowHeight="12.75"/>
  <cols>
    <col min="1" max="1" width="51.7109375" style="0" customWidth="1"/>
    <col min="2" max="5" width="8.7109375" style="0" customWidth="1"/>
    <col min="6" max="6" width="8.7109375" style="42" customWidth="1"/>
    <col min="7" max="7" width="8.7109375" style="0" customWidth="1"/>
    <col min="8" max="8" width="49.421875" style="0" customWidth="1"/>
    <col min="9" max="9" width="7.421875" style="0" customWidth="1"/>
    <col min="10" max="10" width="29.421875" style="0" customWidth="1"/>
    <col min="11" max="11" width="27.00390625" style="62" customWidth="1"/>
    <col min="12" max="12" width="15.140625" style="0" customWidth="1"/>
    <col min="13" max="13" width="31.8515625" style="0" customWidth="1"/>
    <col min="14" max="14" width="18.28125" style="0" customWidth="1"/>
    <col min="15" max="15" width="10.140625" style="0" customWidth="1"/>
  </cols>
  <sheetData>
    <row r="1" spans="1:15" ht="42" customHeight="1">
      <c r="A1" s="95" t="s">
        <v>185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</row>
    <row r="2" spans="1:15" ht="38.25" customHeight="1">
      <c r="A2" s="9" t="s">
        <v>0</v>
      </c>
      <c r="B2" s="98" t="s">
        <v>1</v>
      </c>
      <c r="C2" s="98" t="s">
        <v>2</v>
      </c>
      <c r="D2" s="98"/>
      <c r="E2" s="98"/>
      <c r="F2" s="98"/>
      <c r="G2" s="98"/>
      <c r="H2" s="98" t="s">
        <v>3</v>
      </c>
      <c r="I2" s="100"/>
      <c r="J2" s="100" t="s">
        <v>75</v>
      </c>
      <c r="K2" s="100" t="s">
        <v>35</v>
      </c>
      <c r="L2" s="100" t="s">
        <v>36</v>
      </c>
      <c r="M2" s="100" t="s">
        <v>126</v>
      </c>
      <c r="N2" s="98" t="s">
        <v>4</v>
      </c>
      <c r="O2" s="98" t="s">
        <v>11</v>
      </c>
    </row>
    <row r="3" spans="1:15" ht="33" customHeight="1">
      <c r="A3" s="9" t="s">
        <v>5</v>
      </c>
      <c r="B3" s="98"/>
      <c r="C3" s="9" t="s">
        <v>6</v>
      </c>
      <c r="D3" s="9" t="s">
        <v>7</v>
      </c>
      <c r="E3" s="9" t="s">
        <v>60</v>
      </c>
      <c r="F3" s="46" t="s">
        <v>8</v>
      </c>
      <c r="G3" s="9" t="s">
        <v>68</v>
      </c>
      <c r="H3" s="98"/>
      <c r="I3" s="100"/>
      <c r="J3" s="100"/>
      <c r="K3" s="100"/>
      <c r="L3" s="100"/>
      <c r="M3" s="100"/>
      <c r="N3" s="98"/>
      <c r="O3" s="98"/>
    </row>
    <row r="4" spans="1:15" ht="42" customHeight="1">
      <c r="A4" s="99" t="s">
        <v>76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</row>
    <row r="5" spans="1:15" ht="43.5" customHeight="1">
      <c r="A5" s="54" t="s">
        <v>25</v>
      </c>
      <c r="B5" s="10" t="s">
        <v>9</v>
      </c>
      <c r="C5" s="10" t="s">
        <v>9</v>
      </c>
      <c r="D5" s="10" t="s">
        <v>9</v>
      </c>
      <c r="E5" s="10" t="s">
        <v>9</v>
      </c>
      <c r="F5" s="47" t="s">
        <v>9</v>
      </c>
      <c r="G5" s="10" t="s">
        <v>9</v>
      </c>
      <c r="H5" s="28" t="s">
        <v>26</v>
      </c>
      <c r="I5" s="8" t="s">
        <v>27</v>
      </c>
      <c r="J5" s="39" t="s">
        <v>200</v>
      </c>
      <c r="K5" s="6" t="s">
        <v>46</v>
      </c>
      <c r="L5" s="12" t="s">
        <v>47</v>
      </c>
      <c r="M5" s="12" t="s">
        <v>9</v>
      </c>
      <c r="N5" s="13" t="s">
        <v>10</v>
      </c>
      <c r="O5" s="12" t="s">
        <v>9</v>
      </c>
    </row>
    <row r="6" spans="1:15" ht="42" customHeight="1">
      <c r="A6" s="95" t="s">
        <v>188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</row>
    <row r="7" spans="1:15" s="19" customFormat="1" ht="38.25" customHeight="1">
      <c r="A7" s="55" t="s">
        <v>18</v>
      </c>
      <c r="B7" s="74">
        <v>65</v>
      </c>
      <c r="C7" s="74">
        <v>35</v>
      </c>
      <c r="D7" s="74">
        <v>30</v>
      </c>
      <c r="E7" s="74" t="s">
        <v>9</v>
      </c>
      <c r="F7" s="44" t="s">
        <v>9</v>
      </c>
      <c r="G7" s="23" t="s">
        <v>9</v>
      </c>
      <c r="H7" s="26" t="s">
        <v>123</v>
      </c>
      <c r="I7" s="23" t="s">
        <v>13</v>
      </c>
      <c r="J7" s="21" t="s">
        <v>77</v>
      </c>
      <c r="K7" s="67" t="s">
        <v>37</v>
      </c>
      <c r="L7" s="23" t="s">
        <v>38</v>
      </c>
      <c r="M7" s="29" t="s">
        <v>129</v>
      </c>
      <c r="N7" s="20" t="s">
        <v>83</v>
      </c>
      <c r="O7" s="22">
        <v>6</v>
      </c>
    </row>
    <row r="8" spans="1:15" s="19" customFormat="1" ht="27" customHeight="1">
      <c r="A8" s="88" t="s">
        <v>91</v>
      </c>
      <c r="B8" s="106">
        <v>45</v>
      </c>
      <c r="C8" s="76">
        <v>15</v>
      </c>
      <c r="D8" s="74">
        <v>10</v>
      </c>
      <c r="E8" s="74" t="s">
        <v>9</v>
      </c>
      <c r="F8" s="44" t="s">
        <v>9</v>
      </c>
      <c r="G8" s="23" t="s">
        <v>9</v>
      </c>
      <c r="H8" s="26" t="s">
        <v>65</v>
      </c>
      <c r="I8" s="23" t="s">
        <v>63</v>
      </c>
      <c r="J8" s="21" t="s">
        <v>78</v>
      </c>
      <c r="K8" s="70" t="s">
        <v>86</v>
      </c>
      <c r="L8" s="11" t="s">
        <v>87</v>
      </c>
      <c r="M8" s="29" t="s">
        <v>127</v>
      </c>
      <c r="N8" s="104" t="s">
        <v>82</v>
      </c>
      <c r="O8" s="83">
        <v>3</v>
      </c>
    </row>
    <row r="9" spans="1:15" s="19" customFormat="1" ht="27" customHeight="1">
      <c r="A9" s="89"/>
      <c r="B9" s="107"/>
      <c r="C9" s="76">
        <v>10</v>
      </c>
      <c r="D9" s="74">
        <v>10</v>
      </c>
      <c r="E9" s="74"/>
      <c r="F9" s="58"/>
      <c r="G9" s="58"/>
      <c r="H9" s="26" t="s">
        <v>195</v>
      </c>
      <c r="I9" s="58" t="s">
        <v>196</v>
      </c>
      <c r="J9" s="57" t="s">
        <v>197</v>
      </c>
      <c r="K9" s="67" t="s">
        <v>48</v>
      </c>
      <c r="L9" s="11" t="s">
        <v>198</v>
      </c>
      <c r="M9" s="29"/>
      <c r="N9" s="105"/>
      <c r="O9" s="84"/>
    </row>
    <row r="10" spans="1:15" s="19" customFormat="1" ht="27" customHeight="1">
      <c r="A10" s="55" t="s">
        <v>176</v>
      </c>
      <c r="B10" s="74">
        <v>30</v>
      </c>
      <c r="C10" s="76">
        <v>20</v>
      </c>
      <c r="D10" s="74">
        <v>10</v>
      </c>
      <c r="E10" s="74"/>
      <c r="F10" s="44"/>
      <c r="G10" s="23"/>
      <c r="H10" s="25" t="s">
        <v>178</v>
      </c>
      <c r="I10" s="23" t="s">
        <v>164</v>
      </c>
      <c r="J10" s="21" t="s">
        <v>205</v>
      </c>
      <c r="K10" s="67" t="s">
        <v>48</v>
      </c>
      <c r="L10" s="11" t="s">
        <v>165</v>
      </c>
      <c r="M10" s="29" t="s">
        <v>128</v>
      </c>
      <c r="N10" s="20" t="s">
        <v>10</v>
      </c>
      <c r="O10" s="65">
        <v>2</v>
      </c>
    </row>
    <row r="11" spans="1:15" s="19" customFormat="1" ht="40.5" customHeight="1">
      <c r="A11" s="55" t="s">
        <v>112</v>
      </c>
      <c r="B11" s="74">
        <v>30</v>
      </c>
      <c r="C11" s="76">
        <v>15</v>
      </c>
      <c r="D11" s="74">
        <v>15</v>
      </c>
      <c r="E11" s="74" t="s">
        <v>9</v>
      </c>
      <c r="F11" s="44" t="s">
        <v>9</v>
      </c>
      <c r="G11" s="23" t="s">
        <v>9</v>
      </c>
      <c r="H11" s="26" t="s">
        <v>123</v>
      </c>
      <c r="I11" s="23" t="s">
        <v>13</v>
      </c>
      <c r="J11" s="21" t="s">
        <v>168</v>
      </c>
      <c r="K11" s="67" t="s">
        <v>37</v>
      </c>
      <c r="L11" s="23" t="s">
        <v>38</v>
      </c>
      <c r="M11" s="29" t="s">
        <v>166</v>
      </c>
      <c r="N11" s="20" t="s">
        <v>10</v>
      </c>
      <c r="O11" s="22">
        <v>4</v>
      </c>
    </row>
    <row r="12" spans="1:15" s="19" customFormat="1" ht="27" customHeight="1">
      <c r="A12" s="55" t="s">
        <v>59</v>
      </c>
      <c r="B12" s="74">
        <v>60</v>
      </c>
      <c r="C12" s="76" t="s">
        <v>9</v>
      </c>
      <c r="D12" s="74" t="s">
        <v>9</v>
      </c>
      <c r="E12" s="74">
        <v>60</v>
      </c>
      <c r="F12" s="44" t="s">
        <v>9</v>
      </c>
      <c r="G12" s="23" t="s">
        <v>9</v>
      </c>
      <c r="H12" s="26" t="s">
        <v>61</v>
      </c>
      <c r="I12" s="23" t="s">
        <v>194</v>
      </c>
      <c r="J12" s="21" t="s">
        <v>206</v>
      </c>
      <c r="K12" s="67" t="s">
        <v>46</v>
      </c>
      <c r="L12" s="23" t="s">
        <v>64</v>
      </c>
      <c r="M12" s="29" t="s">
        <v>131</v>
      </c>
      <c r="N12" s="20" t="s">
        <v>10</v>
      </c>
      <c r="O12" s="22">
        <v>3</v>
      </c>
    </row>
    <row r="13" spans="1:15" s="19" customFormat="1" ht="31.5" customHeight="1">
      <c r="A13" s="86" t="s">
        <v>66</v>
      </c>
      <c r="B13" s="91">
        <v>4</v>
      </c>
      <c r="C13" s="76">
        <v>2</v>
      </c>
      <c r="D13" s="74" t="s">
        <v>9</v>
      </c>
      <c r="E13" s="74" t="s">
        <v>9</v>
      </c>
      <c r="F13" s="44" t="s">
        <v>9</v>
      </c>
      <c r="G13" s="23" t="s">
        <v>9</v>
      </c>
      <c r="H13" s="26" t="s">
        <v>89</v>
      </c>
      <c r="I13" s="23" t="s">
        <v>85</v>
      </c>
      <c r="J13" s="87" t="s">
        <v>207</v>
      </c>
      <c r="K13" s="70" t="s">
        <v>55</v>
      </c>
      <c r="L13" s="11" t="s">
        <v>56</v>
      </c>
      <c r="M13" s="90" t="s">
        <v>149</v>
      </c>
      <c r="N13" s="85" t="s">
        <v>10</v>
      </c>
      <c r="O13" s="97">
        <v>1</v>
      </c>
    </row>
    <row r="14" spans="1:15" s="19" customFormat="1" ht="27" customHeight="1">
      <c r="A14" s="86"/>
      <c r="B14" s="91"/>
      <c r="C14" s="76">
        <v>2</v>
      </c>
      <c r="D14" s="74" t="s">
        <v>9</v>
      </c>
      <c r="E14" s="74" t="s">
        <v>9</v>
      </c>
      <c r="F14" s="44" t="s">
        <v>9</v>
      </c>
      <c r="G14" s="23" t="s">
        <v>9</v>
      </c>
      <c r="H14" s="27" t="s">
        <v>12</v>
      </c>
      <c r="I14" s="23" t="s">
        <v>17</v>
      </c>
      <c r="J14" s="87"/>
      <c r="K14" s="70" t="s">
        <v>57</v>
      </c>
      <c r="L14" s="11" t="s">
        <v>58</v>
      </c>
      <c r="M14" s="90"/>
      <c r="N14" s="85"/>
      <c r="O14" s="97"/>
    </row>
    <row r="15" spans="1:15" ht="42" customHeight="1">
      <c r="A15" s="95" t="s">
        <v>189</v>
      </c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</row>
    <row r="16" spans="1:15" s="19" customFormat="1" ht="42.75" customHeight="1">
      <c r="A16" s="55" t="s">
        <v>102</v>
      </c>
      <c r="B16" s="74">
        <v>45</v>
      </c>
      <c r="C16" s="76">
        <v>20</v>
      </c>
      <c r="D16" s="74">
        <v>25</v>
      </c>
      <c r="E16" s="74" t="s">
        <v>9</v>
      </c>
      <c r="F16" s="74" t="s">
        <v>9</v>
      </c>
      <c r="G16" s="74" t="s">
        <v>9</v>
      </c>
      <c r="H16" s="26" t="s">
        <v>110</v>
      </c>
      <c r="I16" s="23" t="s">
        <v>121</v>
      </c>
      <c r="J16" s="21" t="s">
        <v>122</v>
      </c>
      <c r="K16" s="67" t="s">
        <v>159</v>
      </c>
      <c r="L16" s="23" t="s">
        <v>160</v>
      </c>
      <c r="M16" s="31" t="s">
        <v>132</v>
      </c>
      <c r="N16" s="37" t="s">
        <v>82</v>
      </c>
      <c r="O16" s="22">
        <v>3</v>
      </c>
    </row>
    <row r="17" spans="1:15" s="19" customFormat="1" ht="39.75" customHeight="1">
      <c r="A17" s="55" t="s">
        <v>167</v>
      </c>
      <c r="B17" s="74">
        <v>15</v>
      </c>
      <c r="C17" s="76">
        <v>15</v>
      </c>
      <c r="D17" s="74" t="s">
        <v>9</v>
      </c>
      <c r="E17" s="74" t="s">
        <v>9</v>
      </c>
      <c r="F17" s="74"/>
      <c r="G17" s="74" t="s">
        <v>9</v>
      </c>
      <c r="H17" s="26" t="s">
        <v>184</v>
      </c>
      <c r="I17" s="23" t="s">
        <v>33</v>
      </c>
      <c r="J17" s="72" t="s">
        <v>208</v>
      </c>
      <c r="K17" s="67" t="s">
        <v>199</v>
      </c>
      <c r="L17" s="23" t="s">
        <v>53</v>
      </c>
      <c r="M17" s="31" t="s">
        <v>133</v>
      </c>
      <c r="N17" s="61" t="s">
        <v>10</v>
      </c>
      <c r="O17" s="22">
        <v>1</v>
      </c>
    </row>
    <row r="18" spans="1:15" s="19" customFormat="1" ht="38.25" customHeight="1">
      <c r="A18" s="75" t="s">
        <v>109</v>
      </c>
      <c r="B18" s="74">
        <v>25</v>
      </c>
      <c r="C18" s="76">
        <v>17</v>
      </c>
      <c r="D18" s="74"/>
      <c r="E18" s="74" t="s">
        <v>9</v>
      </c>
      <c r="F18" s="74">
        <v>8</v>
      </c>
      <c r="G18" s="74"/>
      <c r="H18" s="26" t="s">
        <v>125</v>
      </c>
      <c r="I18" s="23" t="s">
        <v>31</v>
      </c>
      <c r="J18" s="21" t="s">
        <v>204</v>
      </c>
      <c r="K18" s="70" t="s">
        <v>50</v>
      </c>
      <c r="L18" s="11" t="s">
        <v>51</v>
      </c>
      <c r="M18" s="31" t="s">
        <v>134</v>
      </c>
      <c r="N18" s="20" t="s">
        <v>10</v>
      </c>
      <c r="O18" s="22">
        <v>1</v>
      </c>
    </row>
    <row r="19" spans="1:15" s="19" customFormat="1" ht="27" customHeight="1">
      <c r="A19" s="75" t="s">
        <v>93</v>
      </c>
      <c r="B19" s="74">
        <v>35</v>
      </c>
      <c r="C19" s="74">
        <v>17</v>
      </c>
      <c r="D19" s="74">
        <v>10</v>
      </c>
      <c r="E19" s="74" t="s">
        <v>9</v>
      </c>
      <c r="F19" s="74">
        <v>8</v>
      </c>
      <c r="G19" s="74" t="s">
        <v>9</v>
      </c>
      <c r="H19" s="26" t="s">
        <v>24</v>
      </c>
      <c r="I19" s="23" t="s">
        <v>21</v>
      </c>
      <c r="J19" s="21" t="s">
        <v>79</v>
      </c>
      <c r="K19" s="70" t="s">
        <v>44</v>
      </c>
      <c r="L19" s="11" t="s">
        <v>45</v>
      </c>
      <c r="M19" s="31" t="s">
        <v>141</v>
      </c>
      <c r="N19" s="37" t="s">
        <v>83</v>
      </c>
      <c r="O19" s="22">
        <v>3</v>
      </c>
    </row>
    <row r="20" spans="1:15" s="19" customFormat="1" ht="44.25" customHeight="1">
      <c r="A20" s="55" t="s">
        <v>100</v>
      </c>
      <c r="B20" s="74">
        <v>20</v>
      </c>
      <c r="C20" s="74">
        <v>12</v>
      </c>
      <c r="D20" s="74" t="s">
        <v>9</v>
      </c>
      <c r="E20" s="74" t="s">
        <v>9</v>
      </c>
      <c r="F20" s="74">
        <v>8</v>
      </c>
      <c r="G20" s="74" t="s">
        <v>9</v>
      </c>
      <c r="H20" s="26" t="s">
        <v>177</v>
      </c>
      <c r="I20" s="23" t="s">
        <v>14</v>
      </c>
      <c r="J20" s="21" t="s">
        <v>209</v>
      </c>
      <c r="K20" s="70" t="s">
        <v>40</v>
      </c>
      <c r="L20" s="11" t="s">
        <v>41</v>
      </c>
      <c r="M20" s="31" t="s">
        <v>144</v>
      </c>
      <c r="N20" s="20" t="s">
        <v>10</v>
      </c>
      <c r="O20" s="22">
        <v>2</v>
      </c>
    </row>
    <row r="21" spans="1:15" s="19" customFormat="1" ht="36.75" customHeight="1">
      <c r="A21" s="55" t="s">
        <v>161</v>
      </c>
      <c r="B21" s="40">
        <v>40</v>
      </c>
      <c r="C21" s="63">
        <v>16</v>
      </c>
      <c r="D21" s="41">
        <v>8</v>
      </c>
      <c r="E21" s="41"/>
      <c r="F21" s="44">
        <v>16</v>
      </c>
      <c r="G21" s="40" t="s">
        <v>9</v>
      </c>
      <c r="H21" s="26" t="s">
        <v>177</v>
      </c>
      <c r="I21" s="23" t="s">
        <v>14</v>
      </c>
      <c r="J21" s="78" t="s">
        <v>209</v>
      </c>
      <c r="K21" s="70" t="s">
        <v>40</v>
      </c>
      <c r="L21" s="11" t="s">
        <v>41</v>
      </c>
      <c r="M21" s="31" t="s">
        <v>145</v>
      </c>
      <c r="N21" s="20" t="s">
        <v>10</v>
      </c>
      <c r="O21" s="65">
        <v>3</v>
      </c>
    </row>
    <row r="22" spans="1:15" s="19" customFormat="1" ht="33" customHeight="1">
      <c r="A22" s="66" t="s">
        <v>96</v>
      </c>
      <c r="B22" s="40">
        <v>30</v>
      </c>
      <c r="C22" s="63">
        <v>14</v>
      </c>
      <c r="D22" s="41">
        <v>8</v>
      </c>
      <c r="E22" s="41" t="s">
        <v>9</v>
      </c>
      <c r="F22" s="44">
        <v>8</v>
      </c>
      <c r="G22" s="40" t="s">
        <v>9</v>
      </c>
      <c r="H22" s="26" t="s">
        <v>23</v>
      </c>
      <c r="I22" s="23" t="s">
        <v>22</v>
      </c>
      <c r="J22" s="21" t="s">
        <v>210</v>
      </c>
      <c r="K22" s="70" t="s">
        <v>39</v>
      </c>
      <c r="L22" s="11" t="s">
        <v>43</v>
      </c>
      <c r="M22" s="31" t="s">
        <v>147</v>
      </c>
      <c r="N22" s="20" t="s">
        <v>10</v>
      </c>
      <c r="O22" s="22">
        <v>2</v>
      </c>
    </row>
    <row r="23" spans="1:15" s="19" customFormat="1" ht="33" customHeight="1">
      <c r="A23" s="77" t="s">
        <v>114</v>
      </c>
      <c r="B23" s="40">
        <v>42</v>
      </c>
      <c r="C23" s="41">
        <v>14</v>
      </c>
      <c r="D23" s="41">
        <v>8</v>
      </c>
      <c r="E23" s="41" t="s">
        <v>9</v>
      </c>
      <c r="F23" s="44">
        <v>20</v>
      </c>
      <c r="G23" s="40" t="s">
        <v>9</v>
      </c>
      <c r="H23" s="27" t="s">
        <v>88</v>
      </c>
      <c r="I23" s="23" t="s">
        <v>30</v>
      </c>
      <c r="J23" s="21" t="s">
        <v>173</v>
      </c>
      <c r="K23" s="70" t="s">
        <v>48</v>
      </c>
      <c r="L23" s="11" t="s">
        <v>165</v>
      </c>
      <c r="M23" s="31" t="s">
        <v>142</v>
      </c>
      <c r="N23" s="20" t="s">
        <v>10</v>
      </c>
      <c r="O23" s="65">
        <v>3</v>
      </c>
    </row>
    <row r="24" spans="1:15" s="19" customFormat="1" ht="37.5" customHeight="1">
      <c r="A24" s="55" t="s">
        <v>19</v>
      </c>
      <c r="B24" s="40">
        <v>20</v>
      </c>
      <c r="C24" s="41">
        <v>12</v>
      </c>
      <c r="D24" s="41">
        <v>8</v>
      </c>
      <c r="E24" s="41" t="s">
        <v>9</v>
      </c>
      <c r="F24" s="44" t="s">
        <v>9</v>
      </c>
      <c r="G24" s="40" t="s">
        <v>9</v>
      </c>
      <c r="H24" s="26" t="s">
        <v>184</v>
      </c>
      <c r="I24" s="23" t="s">
        <v>33</v>
      </c>
      <c r="J24" s="21" t="s">
        <v>211</v>
      </c>
      <c r="K24" s="67" t="s">
        <v>199</v>
      </c>
      <c r="L24" s="69" t="s">
        <v>53</v>
      </c>
      <c r="M24" s="30" t="s">
        <v>149</v>
      </c>
      <c r="N24" s="20" t="s">
        <v>10</v>
      </c>
      <c r="O24" s="22">
        <v>1</v>
      </c>
    </row>
    <row r="25" spans="1:15" ht="42" customHeight="1">
      <c r="A25" s="95" t="s">
        <v>190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</row>
    <row r="26" spans="1:15" s="19" customFormat="1" ht="31.5" customHeight="1">
      <c r="A26" s="86" t="s">
        <v>67</v>
      </c>
      <c r="B26" s="91">
        <v>45</v>
      </c>
      <c r="C26" s="76">
        <v>10</v>
      </c>
      <c r="D26" s="74">
        <v>10</v>
      </c>
      <c r="E26" s="74" t="s">
        <v>9</v>
      </c>
      <c r="F26" s="44" t="s">
        <v>9</v>
      </c>
      <c r="G26" s="23" t="s">
        <v>9</v>
      </c>
      <c r="H26" s="26" t="s">
        <v>119</v>
      </c>
      <c r="I26" s="23" t="s">
        <v>28</v>
      </c>
      <c r="J26" s="87" t="s">
        <v>169</v>
      </c>
      <c r="K26" s="70" t="s">
        <v>48</v>
      </c>
      <c r="L26" s="11" t="s">
        <v>49</v>
      </c>
      <c r="M26" s="90" t="s">
        <v>151</v>
      </c>
      <c r="N26" s="85" t="s">
        <v>10</v>
      </c>
      <c r="O26" s="97">
        <v>5</v>
      </c>
    </row>
    <row r="27" spans="1:15" s="19" customFormat="1" ht="36.75" customHeight="1">
      <c r="A27" s="86"/>
      <c r="B27" s="91"/>
      <c r="C27" s="76">
        <v>15</v>
      </c>
      <c r="D27" s="74">
        <v>10</v>
      </c>
      <c r="E27" s="74" t="s">
        <v>9</v>
      </c>
      <c r="F27" s="44" t="s">
        <v>9</v>
      </c>
      <c r="G27" s="23" t="s">
        <v>9</v>
      </c>
      <c r="H27" s="26" t="s">
        <v>163</v>
      </c>
      <c r="I27" s="23" t="s">
        <v>16</v>
      </c>
      <c r="J27" s="87"/>
      <c r="K27" s="67" t="s">
        <v>37</v>
      </c>
      <c r="L27" s="23" t="s">
        <v>42</v>
      </c>
      <c r="M27" s="90"/>
      <c r="N27" s="85"/>
      <c r="O27" s="97"/>
    </row>
    <row r="28" spans="1:15" s="19" customFormat="1" ht="37.5" customHeight="1">
      <c r="A28" s="55" t="s">
        <v>103</v>
      </c>
      <c r="B28" s="74">
        <v>30</v>
      </c>
      <c r="C28" s="76">
        <v>15</v>
      </c>
      <c r="D28" s="74">
        <v>15</v>
      </c>
      <c r="E28" s="74" t="s">
        <v>9</v>
      </c>
      <c r="F28" s="44" t="s">
        <v>9</v>
      </c>
      <c r="G28" s="23" t="s">
        <v>9</v>
      </c>
      <c r="H28" s="26" t="s">
        <v>119</v>
      </c>
      <c r="I28" s="23" t="s">
        <v>28</v>
      </c>
      <c r="J28" s="21" t="s">
        <v>170</v>
      </c>
      <c r="K28" s="70" t="s">
        <v>48</v>
      </c>
      <c r="L28" s="11" t="s">
        <v>49</v>
      </c>
      <c r="M28" s="31" t="s">
        <v>152</v>
      </c>
      <c r="N28" s="64" t="s">
        <v>10</v>
      </c>
      <c r="O28" s="22">
        <v>3</v>
      </c>
    </row>
    <row r="29" spans="1:15" s="19" customFormat="1" ht="42.75" customHeight="1">
      <c r="A29" s="55" t="s">
        <v>175</v>
      </c>
      <c r="B29" s="74">
        <v>30</v>
      </c>
      <c r="C29" s="76">
        <v>20</v>
      </c>
      <c r="D29" s="74">
        <v>10</v>
      </c>
      <c r="E29" s="74" t="s">
        <v>9</v>
      </c>
      <c r="F29" s="44" t="s">
        <v>9</v>
      </c>
      <c r="G29" s="23" t="s">
        <v>9</v>
      </c>
      <c r="H29" s="26" t="s">
        <v>123</v>
      </c>
      <c r="I29" s="23" t="s">
        <v>13</v>
      </c>
      <c r="J29" s="21" t="s">
        <v>171</v>
      </c>
      <c r="K29" s="67" t="s">
        <v>37</v>
      </c>
      <c r="L29" s="23" t="s">
        <v>38</v>
      </c>
      <c r="M29" s="31" t="s">
        <v>154</v>
      </c>
      <c r="N29" s="20" t="s">
        <v>10</v>
      </c>
      <c r="O29" s="22">
        <v>3</v>
      </c>
    </row>
    <row r="30" spans="1:15" s="19" customFormat="1" ht="42.75" customHeight="1">
      <c r="A30" s="55" t="s">
        <v>101</v>
      </c>
      <c r="B30" s="74">
        <v>35</v>
      </c>
      <c r="C30" s="76">
        <v>30</v>
      </c>
      <c r="D30" s="74">
        <v>5</v>
      </c>
      <c r="E30" s="74" t="s">
        <v>9</v>
      </c>
      <c r="F30" s="44" t="s">
        <v>9</v>
      </c>
      <c r="G30" s="23" t="s">
        <v>9</v>
      </c>
      <c r="H30" s="26" t="s">
        <v>123</v>
      </c>
      <c r="I30" s="23" t="s">
        <v>13</v>
      </c>
      <c r="J30" s="21" t="s">
        <v>172</v>
      </c>
      <c r="K30" s="67" t="s">
        <v>37</v>
      </c>
      <c r="L30" s="23" t="s">
        <v>38</v>
      </c>
      <c r="M30" s="31" t="s">
        <v>155</v>
      </c>
      <c r="N30" s="20" t="s">
        <v>10</v>
      </c>
      <c r="O30" s="65">
        <v>3</v>
      </c>
    </row>
    <row r="31" spans="1:15" ht="42" customHeight="1">
      <c r="A31" s="92" t="s">
        <v>192</v>
      </c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4"/>
    </row>
    <row r="32" spans="1:15" ht="27" customHeight="1">
      <c r="A32" s="56" t="s">
        <v>18</v>
      </c>
      <c r="B32" s="12">
        <v>20</v>
      </c>
      <c r="C32" s="1"/>
      <c r="D32" s="1"/>
      <c r="E32" s="1" t="s">
        <v>9</v>
      </c>
      <c r="F32" s="44" t="s">
        <v>9</v>
      </c>
      <c r="G32" s="1">
        <v>20</v>
      </c>
      <c r="H32" s="2"/>
      <c r="I32" s="3"/>
      <c r="J32" s="4"/>
      <c r="K32" s="71"/>
      <c r="L32" s="5"/>
      <c r="M32" s="5"/>
      <c r="N32" s="6" t="s">
        <v>10</v>
      </c>
      <c r="O32" s="7">
        <v>1</v>
      </c>
    </row>
    <row r="33" spans="1:15" ht="27" customHeight="1">
      <c r="A33" s="56" t="s">
        <v>105</v>
      </c>
      <c r="B33" s="12">
        <v>40</v>
      </c>
      <c r="C33" s="1"/>
      <c r="D33" s="1"/>
      <c r="E33" s="1" t="s">
        <v>9</v>
      </c>
      <c r="F33" s="44" t="s">
        <v>9</v>
      </c>
      <c r="G33" s="1">
        <v>40</v>
      </c>
      <c r="H33" s="2"/>
      <c r="I33" s="3"/>
      <c r="J33" s="4"/>
      <c r="K33" s="71"/>
      <c r="L33" s="5"/>
      <c r="M33" s="5"/>
      <c r="N33" s="6" t="s">
        <v>10</v>
      </c>
      <c r="O33" s="7">
        <v>2</v>
      </c>
    </row>
    <row r="34" spans="1:15" ht="33" customHeight="1">
      <c r="A34" s="56" t="s">
        <v>106</v>
      </c>
      <c r="B34" s="12">
        <v>40</v>
      </c>
      <c r="C34" s="1"/>
      <c r="D34" s="1"/>
      <c r="E34" s="1" t="s">
        <v>9</v>
      </c>
      <c r="F34" s="44" t="s">
        <v>9</v>
      </c>
      <c r="G34" s="1">
        <v>40</v>
      </c>
      <c r="H34" s="2"/>
      <c r="I34" s="3"/>
      <c r="J34" s="4"/>
      <c r="K34" s="71"/>
      <c r="L34" s="5"/>
      <c r="M34" s="5"/>
      <c r="N34" s="6" t="s">
        <v>10</v>
      </c>
      <c r="O34" s="7">
        <v>2</v>
      </c>
    </row>
    <row r="35" spans="1:15" ht="27" customHeight="1">
      <c r="A35" s="56" t="s">
        <v>107</v>
      </c>
      <c r="B35" s="12">
        <v>40</v>
      </c>
      <c r="C35" s="1"/>
      <c r="D35" s="1"/>
      <c r="E35" s="1" t="s">
        <v>9</v>
      </c>
      <c r="F35" s="44" t="s">
        <v>9</v>
      </c>
      <c r="G35" s="1">
        <v>40</v>
      </c>
      <c r="H35" s="2"/>
      <c r="I35" s="3"/>
      <c r="J35" s="4"/>
      <c r="K35" s="71"/>
      <c r="L35" s="5"/>
      <c r="M35" s="5"/>
      <c r="N35" s="6" t="s">
        <v>10</v>
      </c>
      <c r="O35" s="7">
        <v>2</v>
      </c>
    </row>
    <row r="36" spans="1:15" ht="27" customHeight="1">
      <c r="A36" s="56" t="s">
        <v>108</v>
      </c>
      <c r="B36" s="12">
        <v>20</v>
      </c>
      <c r="C36" s="1"/>
      <c r="D36" s="1"/>
      <c r="E36" s="1" t="s">
        <v>9</v>
      </c>
      <c r="F36" s="44" t="s">
        <v>9</v>
      </c>
      <c r="G36" s="1">
        <v>20</v>
      </c>
      <c r="H36" s="2"/>
      <c r="I36" s="3"/>
      <c r="J36" s="4"/>
      <c r="K36" s="71"/>
      <c r="L36" s="5"/>
      <c r="M36" s="5"/>
      <c r="N36" s="6" t="s">
        <v>10</v>
      </c>
      <c r="O36" s="7">
        <v>1</v>
      </c>
    </row>
    <row r="37" spans="1:15" ht="42" customHeight="1">
      <c r="A37" s="33" t="s">
        <v>111</v>
      </c>
      <c r="B37" s="33">
        <f>SUM(B36,B35,B34,B33,B32,B30,B29,B28,B26,B24,B23,B22,B21,B20,B19,B18,B17,B16,B13,B12,B11,B10,B8,B7)</f>
        <v>806</v>
      </c>
      <c r="C37" s="33">
        <f>SUM(C30,C29,C28,C27,C26,C24,C23,C22,C21,C20,C19,C18,C17,C16,C14,C13,C11,C10,C9,C8,C7)</f>
        <v>326</v>
      </c>
      <c r="D37" s="33">
        <f>SUM(D30,D29,D28,D27,D26,D24,D23,D22,D21,D19,D16,D11,D10,D9,D8,D7)</f>
        <v>192</v>
      </c>
      <c r="E37" s="43">
        <v>60</v>
      </c>
      <c r="F37" s="43">
        <f>SUM(F23,F22,F21,F20,F19,F18)</f>
        <v>68</v>
      </c>
      <c r="G37" s="33">
        <f>SUM(G36,G35,G34,G33,G32)</f>
        <v>160</v>
      </c>
      <c r="H37" s="101"/>
      <c r="I37" s="102"/>
      <c r="J37" s="102"/>
      <c r="K37" s="102"/>
      <c r="L37" s="102"/>
      <c r="M37" s="103"/>
      <c r="N37" s="34" t="s">
        <v>20</v>
      </c>
      <c r="O37" s="35">
        <v>60</v>
      </c>
    </row>
    <row r="38" spans="1:15" s="19" customFormat="1" ht="33.75" customHeight="1">
      <c r="A38" s="82"/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</row>
    <row r="39" spans="1:15" ht="42" customHeight="1">
      <c r="A39" s="95" t="s">
        <v>186</v>
      </c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</row>
    <row r="40" spans="1:15" ht="38.25" customHeight="1">
      <c r="A40" s="9" t="s">
        <v>0</v>
      </c>
      <c r="B40" s="98" t="s">
        <v>1</v>
      </c>
      <c r="C40" s="98" t="s">
        <v>2</v>
      </c>
      <c r="D40" s="98"/>
      <c r="E40" s="98"/>
      <c r="F40" s="98"/>
      <c r="G40" s="98"/>
      <c r="H40" s="98" t="s">
        <v>3</v>
      </c>
      <c r="I40" s="100"/>
      <c r="J40" s="100" t="s">
        <v>75</v>
      </c>
      <c r="K40" s="100" t="s">
        <v>35</v>
      </c>
      <c r="L40" s="100" t="s">
        <v>36</v>
      </c>
      <c r="M40" s="100" t="s">
        <v>126</v>
      </c>
      <c r="N40" s="98" t="s">
        <v>4</v>
      </c>
      <c r="O40" s="98" t="s">
        <v>11</v>
      </c>
    </row>
    <row r="41" spans="1:15" ht="33" customHeight="1">
      <c r="A41" s="9" t="s">
        <v>5</v>
      </c>
      <c r="B41" s="98"/>
      <c r="C41" s="9" t="s">
        <v>6</v>
      </c>
      <c r="D41" s="9" t="s">
        <v>7</v>
      </c>
      <c r="E41" s="9" t="s">
        <v>60</v>
      </c>
      <c r="F41" s="46" t="s">
        <v>8</v>
      </c>
      <c r="G41" s="9" t="s">
        <v>68</v>
      </c>
      <c r="H41" s="98"/>
      <c r="I41" s="100"/>
      <c r="J41" s="100"/>
      <c r="K41" s="100"/>
      <c r="L41" s="100"/>
      <c r="M41" s="100"/>
      <c r="N41" s="98"/>
      <c r="O41" s="98"/>
    </row>
    <row r="42" spans="1:15" ht="42" customHeight="1">
      <c r="A42" s="95" t="s">
        <v>188</v>
      </c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</row>
    <row r="43" spans="1:15" s="19" customFormat="1" ht="39.75" customHeight="1">
      <c r="A43" s="55" t="s">
        <v>62</v>
      </c>
      <c r="B43" s="23">
        <v>30</v>
      </c>
      <c r="C43" s="23" t="s">
        <v>9</v>
      </c>
      <c r="D43" s="23" t="s">
        <v>9</v>
      </c>
      <c r="E43" s="23">
        <v>30</v>
      </c>
      <c r="F43" s="45" t="s">
        <v>9</v>
      </c>
      <c r="G43" s="23" t="s">
        <v>9</v>
      </c>
      <c r="H43" s="26" t="s">
        <v>61</v>
      </c>
      <c r="I43" s="23" t="s">
        <v>194</v>
      </c>
      <c r="J43" s="38" t="s">
        <v>206</v>
      </c>
      <c r="K43" s="67" t="s">
        <v>46</v>
      </c>
      <c r="L43" s="23" t="s">
        <v>64</v>
      </c>
      <c r="M43" s="31" t="s">
        <v>131</v>
      </c>
      <c r="N43" s="20" t="s">
        <v>29</v>
      </c>
      <c r="O43" s="22">
        <v>3</v>
      </c>
    </row>
    <row r="44" spans="1:15" s="19" customFormat="1" ht="39.75" customHeight="1">
      <c r="A44" s="55" t="s">
        <v>104</v>
      </c>
      <c r="B44" s="44">
        <v>25</v>
      </c>
      <c r="C44" s="63">
        <v>20</v>
      </c>
      <c r="D44" s="44">
        <v>5</v>
      </c>
      <c r="E44" s="44"/>
      <c r="F44" s="44"/>
      <c r="G44" s="23"/>
      <c r="H44" s="26" t="s">
        <v>123</v>
      </c>
      <c r="I44" s="23" t="s">
        <v>13</v>
      </c>
      <c r="J44" s="38" t="s">
        <v>168</v>
      </c>
      <c r="K44" s="67" t="s">
        <v>37</v>
      </c>
      <c r="L44" s="23" t="s">
        <v>38</v>
      </c>
      <c r="M44" s="31" t="s">
        <v>130</v>
      </c>
      <c r="N44" s="20" t="s">
        <v>10</v>
      </c>
      <c r="O44" s="22">
        <v>3</v>
      </c>
    </row>
    <row r="45" spans="1:15" ht="42" customHeight="1">
      <c r="A45" s="95" t="s">
        <v>189</v>
      </c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</row>
    <row r="46" spans="1:15" s="19" customFormat="1" ht="42" customHeight="1">
      <c r="A46" s="79" t="s">
        <v>97</v>
      </c>
      <c r="B46" s="44">
        <v>25</v>
      </c>
      <c r="C46" s="63">
        <v>15</v>
      </c>
      <c r="D46" s="44">
        <v>10</v>
      </c>
      <c r="E46" s="44"/>
      <c r="F46" s="44"/>
      <c r="G46" s="23"/>
      <c r="H46" s="26" t="s">
        <v>123</v>
      </c>
      <c r="I46" s="23" t="s">
        <v>13</v>
      </c>
      <c r="J46" s="21" t="s">
        <v>218</v>
      </c>
      <c r="K46" s="67" t="s">
        <v>37</v>
      </c>
      <c r="L46" s="23" t="s">
        <v>38</v>
      </c>
      <c r="M46" s="31" t="s">
        <v>135</v>
      </c>
      <c r="N46" s="20" t="s">
        <v>10</v>
      </c>
      <c r="O46" s="22">
        <v>2</v>
      </c>
    </row>
    <row r="47" spans="1:15" s="19" customFormat="1" ht="40.5" customHeight="1">
      <c r="A47" s="79" t="s">
        <v>98</v>
      </c>
      <c r="B47" s="44">
        <v>25</v>
      </c>
      <c r="C47" s="63">
        <v>20</v>
      </c>
      <c r="D47" s="44">
        <v>5</v>
      </c>
      <c r="E47" s="44"/>
      <c r="F47" s="44"/>
      <c r="G47" s="23"/>
      <c r="H47" s="26" t="s">
        <v>123</v>
      </c>
      <c r="I47" s="23" t="s">
        <v>13</v>
      </c>
      <c r="J47" s="78" t="s">
        <v>172</v>
      </c>
      <c r="K47" s="67" t="s">
        <v>37</v>
      </c>
      <c r="L47" s="23" t="s">
        <v>38</v>
      </c>
      <c r="M47" s="31" t="s">
        <v>136</v>
      </c>
      <c r="N47" s="20" t="s">
        <v>29</v>
      </c>
      <c r="O47" s="22">
        <v>2</v>
      </c>
    </row>
    <row r="48" spans="1:15" s="19" customFormat="1" ht="36.75" customHeight="1">
      <c r="A48" s="55" t="s">
        <v>92</v>
      </c>
      <c r="B48" s="44">
        <v>25</v>
      </c>
      <c r="C48" s="44">
        <v>15</v>
      </c>
      <c r="D48" s="44">
        <v>10</v>
      </c>
      <c r="E48" s="44" t="s">
        <v>9</v>
      </c>
      <c r="F48" s="44" t="s">
        <v>9</v>
      </c>
      <c r="G48" s="23" t="s">
        <v>9</v>
      </c>
      <c r="H48" s="26" t="s">
        <v>183</v>
      </c>
      <c r="I48" s="23" t="s">
        <v>15</v>
      </c>
      <c r="J48" s="21" t="s">
        <v>174</v>
      </c>
      <c r="K48" s="70" t="s">
        <v>52</v>
      </c>
      <c r="L48" s="11" t="s">
        <v>54</v>
      </c>
      <c r="M48" s="31" t="s">
        <v>137</v>
      </c>
      <c r="N48" s="20" t="s">
        <v>10</v>
      </c>
      <c r="O48" s="22">
        <v>2</v>
      </c>
    </row>
    <row r="49" spans="1:15" s="19" customFormat="1" ht="36" customHeight="1">
      <c r="A49" s="55" t="s">
        <v>113</v>
      </c>
      <c r="B49" s="44">
        <v>32</v>
      </c>
      <c r="C49" s="44">
        <v>10</v>
      </c>
      <c r="D49" s="44">
        <v>14</v>
      </c>
      <c r="E49" s="44"/>
      <c r="F49" s="44">
        <v>8</v>
      </c>
      <c r="G49" s="23"/>
      <c r="H49" s="26" t="s">
        <v>24</v>
      </c>
      <c r="I49" s="23" t="s">
        <v>21</v>
      </c>
      <c r="J49" s="78" t="s">
        <v>79</v>
      </c>
      <c r="K49" s="70" t="s">
        <v>156</v>
      </c>
      <c r="L49" s="11" t="s">
        <v>157</v>
      </c>
      <c r="M49" s="32" t="s">
        <v>138</v>
      </c>
      <c r="N49" s="20" t="s">
        <v>10</v>
      </c>
      <c r="O49" s="22">
        <v>3</v>
      </c>
    </row>
    <row r="50" spans="1:15" s="19" customFormat="1" ht="36" customHeight="1">
      <c r="A50" s="80" t="s">
        <v>99</v>
      </c>
      <c r="B50" s="44">
        <v>36</v>
      </c>
      <c r="C50" s="44">
        <v>10</v>
      </c>
      <c r="D50" s="44">
        <v>10</v>
      </c>
      <c r="E50" s="44"/>
      <c r="F50" s="44">
        <v>16</v>
      </c>
      <c r="G50" s="23"/>
      <c r="H50" s="26" t="s">
        <v>32</v>
      </c>
      <c r="I50" s="23" t="s">
        <v>33</v>
      </c>
      <c r="J50" s="21" t="s">
        <v>212</v>
      </c>
      <c r="K50" s="70" t="s">
        <v>52</v>
      </c>
      <c r="L50" s="11" t="s">
        <v>53</v>
      </c>
      <c r="M50" s="31" t="s">
        <v>139</v>
      </c>
      <c r="N50" s="20" t="s">
        <v>10</v>
      </c>
      <c r="O50" s="22">
        <v>3</v>
      </c>
    </row>
    <row r="51" spans="1:15" s="19" customFormat="1" ht="36" customHeight="1">
      <c r="A51" s="80" t="s">
        <v>182</v>
      </c>
      <c r="B51" s="44">
        <v>36</v>
      </c>
      <c r="C51" s="44">
        <v>10</v>
      </c>
      <c r="D51" s="44">
        <v>18</v>
      </c>
      <c r="E51" s="44"/>
      <c r="F51" s="44">
        <v>8</v>
      </c>
      <c r="G51" s="23"/>
      <c r="H51" s="26" t="s">
        <v>24</v>
      </c>
      <c r="I51" s="23" t="s">
        <v>21</v>
      </c>
      <c r="J51" s="38" t="s">
        <v>79</v>
      </c>
      <c r="K51" s="70" t="s">
        <v>156</v>
      </c>
      <c r="L51" s="11" t="s">
        <v>157</v>
      </c>
      <c r="M51" s="31" t="s">
        <v>140</v>
      </c>
      <c r="N51" s="20" t="s">
        <v>10</v>
      </c>
      <c r="O51" s="22">
        <v>3</v>
      </c>
    </row>
    <row r="52" spans="1:15" s="19" customFormat="1" ht="44.25" customHeight="1">
      <c r="A52" s="55" t="s">
        <v>94</v>
      </c>
      <c r="B52" s="44">
        <v>36</v>
      </c>
      <c r="C52" s="44">
        <v>10</v>
      </c>
      <c r="D52" s="44">
        <v>10</v>
      </c>
      <c r="E52" s="44" t="s">
        <v>9</v>
      </c>
      <c r="F52" s="44">
        <v>16</v>
      </c>
      <c r="G52" s="23" t="s">
        <v>9</v>
      </c>
      <c r="H52" s="26" t="s">
        <v>125</v>
      </c>
      <c r="I52" s="23" t="s">
        <v>31</v>
      </c>
      <c r="J52" s="21" t="s">
        <v>80</v>
      </c>
      <c r="K52" s="70" t="s">
        <v>50</v>
      </c>
      <c r="L52" s="11" t="s">
        <v>51</v>
      </c>
      <c r="M52" s="31" t="s">
        <v>143</v>
      </c>
      <c r="N52" s="20" t="s">
        <v>10</v>
      </c>
      <c r="O52" s="22">
        <v>3</v>
      </c>
    </row>
    <row r="53" spans="1:15" s="19" customFormat="1" ht="36" customHeight="1">
      <c r="A53" s="79" t="s">
        <v>115</v>
      </c>
      <c r="B53" s="44">
        <v>20</v>
      </c>
      <c r="C53" s="44">
        <v>10</v>
      </c>
      <c r="D53" s="44">
        <v>10</v>
      </c>
      <c r="E53" s="44"/>
      <c r="F53" s="44"/>
      <c r="G53" s="23"/>
      <c r="H53" s="26" t="s">
        <v>124</v>
      </c>
      <c r="I53" s="23" t="s">
        <v>120</v>
      </c>
      <c r="J53" s="21" t="s">
        <v>213</v>
      </c>
      <c r="K53" s="67" t="s">
        <v>37</v>
      </c>
      <c r="L53" s="11" t="s">
        <v>158</v>
      </c>
      <c r="M53" s="32" t="s">
        <v>146</v>
      </c>
      <c r="N53" s="20" t="s">
        <v>10</v>
      </c>
      <c r="O53" s="22">
        <v>2</v>
      </c>
    </row>
    <row r="54" spans="1:15" s="19" customFormat="1" ht="36" customHeight="1">
      <c r="A54" s="79" t="s">
        <v>95</v>
      </c>
      <c r="B54" s="44">
        <v>26</v>
      </c>
      <c r="C54" s="44">
        <v>10</v>
      </c>
      <c r="D54" s="44" t="s">
        <v>9</v>
      </c>
      <c r="E54" s="44" t="s">
        <v>9</v>
      </c>
      <c r="F54" s="44">
        <v>16</v>
      </c>
      <c r="G54" s="23" t="s">
        <v>9</v>
      </c>
      <c r="H54" s="26" t="s">
        <v>65</v>
      </c>
      <c r="I54" s="23" t="s">
        <v>63</v>
      </c>
      <c r="J54" s="21" t="s">
        <v>214</v>
      </c>
      <c r="K54" s="70" t="s">
        <v>86</v>
      </c>
      <c r="L54" s="11" t="s">
        <v>87</v>
      </c>
      <c r="M54" s="31" t="s">
        <v>148</v>
      </c>
      <c r="N54" s="20" t="s">
        <v>29</v>
      </c>
      <c r="O54" s="22">
        <v>2</v>
      </c>
    </row>
    <row r="55" spans="1:15" s="19" customFormat="1" ht="45" customHeight="1">
      <c r="A55" s="55" t="s">
        <v>162</v>
      </c>
      <c r="B55" s="23">
        <v>36</v>
      </c>
      <c r="C55" s="23">
        <v>10</v>
      </c>
      <c r="D55" s="23">
        <v>10</v>
      </c>
      <c r="E55" s="23" t="s">
        <v>9</v>
      </c>
      <c r="F55" s="45">
        <v>16</v>
      </c>
      <c r="G55" s="23" t="s">
        <v>9</v>
      </c>
      <c r="H55" s="26" t="s">
        <v>125</v>
      </c>
      <c r="I55" s="23" t="s">
        <v>31</v>
      </c>
      <c r="J55" s="21" t="s">
        <v>80</v>
      </c>
      <c r="K55" s="70" t="s">
        <v>50</v>
      </c>
      <c r="L55" s="11" t="s">
        <v>51</v>
      </c>
      <c r="M55" s="31" t="s">
        <v>150</v>
      </c>
      <c r="N55" s="20" t="s">
        <v>10</v>
      </c>
      <c r="O55" s="22">
        <v>2</v>
      </c>
    </row>
    <row r="56" spans="1:15" ht="42" customHeight="1">
      <c r="A56" s="95" t="s">
        <v>190</v>
      </c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</row>
    <row r="57" spans="1:15" s="19" customFormat="1" ht="34.5" customHeight="1">
      <c r="A57" s="55" t="s">
        <v>116</v>
      </c>
      <c r="B57" s="23">
        <v>30</v>
      </c>
      <c r="C57" s="23">
        <v>25</v>
      </c>
      <c r="D57" s="44">
        <v>5</v>
      </c>
      <c r="E57" s="44" t="s">
        <v>9</v>
      </c>
      <c r="F57" s="44" t="s">
        <v>9</v>
      </c>
      <c r="G57" s="23" t="s">
        <v>9</v>
      </c>
      <c r="H57" s="26" t="s">
        <v>119</v>
      </c>
      <c r="I57" s="23" t="s">
        <v>28</v>
      </c>
      <c r="J57" s="38" t="s">
        <v>170</v>
      </c>
      <c r="K57" s="70" t="s">
        <v>48</v>
      </c>
      <c r="L57" s="11" t="s">
        <v>49</v>
      </c>
      <c r="M57" s="31" t="s">
        <v>153</v>
      </c>
      <c r="N57" s="20" t="s">
        <v>10</v>
      </c>
      <c r="O57" s="22">
        <v>2</v>
      </c>
    </row>
    <row r="58" spans="1:15" ht="37.5" customHeight="1">
      <c r="A58" s="55" t="s">
        <v>191</v>
      </c>
      <c r="B58" s="1" t="s">
        <v>9</v>
      </c>
      <c r="C58" s="1" t="s">
        <v>9</v>
      </c>
      <c r="D58" s="1" t="s">
        <v>9</v>
      </c>
      <c r="E58" s="1" t="s">
        <v>9</v>
      </c>
      <c r="F58" s="44" t="s">
        <v>9</v>
      </c>
      <c r="G58" s="1" t="s">
        <v>9</v>
      </c>
      <c r="H58" s="14" t="s">
        <v>34</v>
      </c>
      <c r="I58" s="17" t="s">
        <v>9</v>
      </c>
      <c r="J58" s="17" t="s">
        <v>9</v>
      </c>
      <c r="K58" s="17" t="s">
        <v>9</v>
      </c>
      <c r="L58" s="17" t="s">
        <v>9</v>
      </c>
      <c r="M58" s="17" t="s">
        <v>9</v>
      </c>
      <c r="N58" s="17" t="s">
        <v>9</v>
      </c>
      <c r="O58" s="1">
        <v>20</v>
      </c>
    </row>
    <row r="59" spans="1:15" ht="42" customHeight="1">
      <c r="A59" s="96" t="s">
        <v>69</v>
      </c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</row>
    <row r="60" spans="1:15" ht="42" customHeight="1">
      <c r="A60" s="15"/>
      <c r="B60" s="96" t="s">
        <v>70</v>
      </c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</row>
    <row r="61" spans="1:15" ht="37.5" customHeight="1">
      <c r="A61" s="79" t="s">
        <v>118</v>
      </c>
      <c r="B61" s="44">
        <v>25</v>
      </c>
      <c r="C61" s="44">
        <v>15</v>
      </c>
      <c r="D61" s="44">
        <v>10</v>
      </c>
      <c r="E61" s="44" t="s">
        <v>9</v>
      </c>
      <c r="F61" s="44" t="s">
        <v>9</v>
      </c>
      <c r="G61" s="44" t="s">
        <v>9</v>
      </c>
      <c r="H61" s="25" t="s">
        <v>32</v>
      </c>
      <c r="I61" s="3" t="s">
        <v>33</v>
      </c>
      <c r="J61" s="18" t="s">
        <v>215</v>
      </c>
      <c r="K61" s="71" t="s">
        <v>52</v>
      </c>
      <c r="L61" s="5" t="s">
        <v>53</v>
      </c>
      <c r="M61" s="32" t="s">
        <v>149</v>
      </c>
      <c r="N61" s="13" t="s">
        <v>10</v>
      </c>
      <c r="O61" s="7">
        <v>2</v>
      </c>
    </row>
    <row r="62" spans="1:15" ht="37.5" customHeight="1">
      <c r="A62" s="55" t="s">
        <v>84</v>
      </c>
      <c r="B62" s="44">
        <v>25</v>
      </c>
      <c r="C62" s="44">
        <v>15</v>
      </c>
      <c r="D62" s="44">
        <v>10</v>
      </c>
      <c r="E62" s="44" t="s">
        <v>9</v>
      </c>
      <c r="F62" s="44" t="s">
        <v>9</v>
      </c>
      <c r="G62" s="44" t="s">
        <v>9</v>
      </c>
      <c r="H62" s="25" t="s">
        <v>32</v>
      </c>
      <c r="I62" s="3" t="s">
        <v>33</v>
      </c>
      <c r="J62" s="78" t="s">
        <v>208</v>
      </c>
      <c r="K62" s="71" t="s">
        <v>52</v>
      </c>
      <c r="L62" s="5" t="s">
        <v>53</v>
      </c>
      <c r="M62" s="32" t="s">
        <v>149</v>
      </c>
      <c r="N62" s="13" t="s">
        <v>10</v>
      </c>
      <c r="O62" s="7">
        <v>2</v>
      </c>
    </row>
    <row r="63" spans="1:15" ht="42" customHeight="1">
      <c r="A63" s="16"/>
      <c r="B63" s="95" t="s">
        <v>71</v>
      </c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</row>
    <row r="64" spans="1:15" ht="37.5" customHeight="1">
      <c r="A64" s="55" t="s">
        <v>72</v>
      </c>
      <c r="B64" s="44">
        <v>25</v>
      </c>
      <c r="C64" s="44">
        <v>15</v>
      </c>
      <c r="D64" s="44">
        <v>10</v>
      </c>
      <c r="E64" s="44" t="s">
        <v>9</v>
      </c>
      <c r="F64" s="44" t="s">
        <v>9</v>
      </c>
      <c r="G64" s="1" t="s">
        <v>9</v>
      </c>
      <c r="H64" s="26" t="s">
        <v>123</v>
      </c>
      <c r="I64" s="12" t="s">
        <v>13</v>
      </c>
      <c r="J64" s="81" t="s">
        <v>172</v>
      </c>
      <c r="K64" s="6" t="s">
        <v>37</v>
      </c>
      <c r="L64" s="3" t="s">
        <v>38</v>
      </c>
      <c r="M64" s="32" t="s">
        <v>149</v>
      </c>
      <c r="N64" s="6" t="s">
        <v>10</v>
      </c>
      <c r="O64" s="7">
        <v>2</v>
      </c>
    </row>
    <row r="65" spans="1:15" ht="37.5" customHeight="1">
      <c r="A65" s="56" t="s">
        <v>73</v>
      </c>
      <c r="B65" s="44">
        <v>25</v>
      </c>
      <c r="C65" s="44">
        <v>15</v>
      </c>
      <c r="D65" s="44">
        <v>10</v>
      </c>
      <c r="E65" s="44" t="s">
        <v>9</v>
      </c>
      <c r="F65" s="44" t="s">
        <v>9</v>
      </c>
      <c r="G65" s="1" t="s">
        <v>9</v>
      </c>
      <c r="H65" s="25" t="s">
        <v>178</v>
      </c>
      <c r="I65" s="3" t="s">
        <v>164</v>
      </c>
      <c r="J65" s="18" t="s">
        <v>81</v>
      </c>
      <c r="K65" s="71" t="s">
        <v>48</v>
      </c>
      <c r="L65" s="5" t="s">
        <v>165</v>
      </c>
      <c r="M65" s="32" t="s">
        <v>149</v>
      </c>
      <c r="N65" s="6" t="s">
        <v>10</v>
      </c>
      <c r="O65" s="7">
        <v>2</v>
      </c>
    </row>
    <row r="66" spans="1:15" ht="42" customHeight="1">
      <c r="A66" s="16"/>
      <c r="B66" s="95" t="s">
        <v>74</v>
      </c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</row>
    <row r="67" spans="1:15" ht="37.5" customHeight="1">
      <c r="A67" s="55" t="s">
        <v>187</v>
      </c>
      <c r="B67" s="44">
        <v>25</v>
      </c>
      <c r="C67" s="44">
        <v>15</v>
      </c>
      <c r="D67" s="44">
        <v>10</v>
      </c>
      <c r="E67" s="44" t="s">
        <v>9</v>
      </c>
      <c r="F67" s="44" t="s">
        <v>9</v>
      </c>
      <c r="G67" s="1" t="s">
        <v>9</v>
      </c>
      <c r="H67" s="24" t="s">
        <v>217</v>
      </c>
      <c r="I67" s="12" t="s">
        <v>203</v>
      </c>
      <c r="J67" s="73" t="s">
        <v>216</v>
      </c>
      <c r="K67" s="67" t="s">
        <v>201</v>
      </c>
      <c r="L67" s="36" t="s">
        <v>202</v>
      </c>
      <c r="M67" s="32" t="s">
        <v>149</v>
      </c>
      <c r="N67" s="6" t="s">
        <v>10</v>
      </c>
      <c r="O67" s="7">
        <v>2</v>
      </c>
    </row>
    <row r="68" spans="1:15" ht="37.5" customHeight="1">
      <c r="A68" s="56" t="s">
        <v>90</v>
      </c>
      <c r="B68" s="44">
        <v>25</v>
      </c>
      <c r="C68" s="44">
        <v>15</v>
      </c>
      <c r="D68" s="44">
        <v>10</v>
      </c>
      <c r="E68" s="44" t="s">
        <v>9</v>
      </c>
      <c r="F68" s="44" t="s">
        <v>9</v>
      </c>
      <c r="G68" s="1" t="s">
        <v>9</v>
      </c>
      <c r="H68" s="25" t="s">
        <v>178</v>
      </c>
      <c r="I68" s="3" t="s">
        <v>164</v>
      </c>
      <c r="J68" s="18" t="s">
        <v>81</v>
      </c>
      <c r="K68" s="71" t="s">
        <v>48</v>
      </c>
      <c r="L68" s="5" t="s">
        <v>165</v>
      </c>
      <c r="M68" s="32" t="s">
        <v>149</v>
      </c>
      <c r="N68" s="6" t="s">
        <v>10</v>
      </c>
      <c r="O68" s="7">
        <v>2</v>
      </c>
    </row>
    <row r="69" spans="1:15" ht="42" customHeight="1">
      <c r="A69" s="96" t="s">
        <v>193</v>
      </c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</row>
    <row r="70" spans="1:15" ht="36" customHeight="1">
      <c r="A70" s="56" t="s">
        <v>117</v>
      </c>
      <c r="B70" s="12">
        <v>40</v>
      </c>
      <c r="C70" s="1"/>
      <c r="D70" s="1"/>
      <c r="E70" s="1" t="s">
        <v>9</v>
      </c>
      <c r="F70" s="44" t="s">
        <v>9</v>
      </c>
      <c r="G70" s="1">
        <v>40</v>
      </c>
      <c r="H70" s="2"/>
      <c r="I70" s="3"/>
      <c r="J70" s="4"/>
      <c r="K70" s="71"/>
      <c r="L70" s="5"/>
      <c r="M70" s="5"/>
      <c r="N70" s="6" t="s">
        <v>10</v>
      </c>
      <c r="O70" s="7">
        <v>2</v>
      </c>
    </row>
    <row r="71" spans="1:15" ht="42" customHeight="1">
      <c r="A71" s="33" t="s">
        <v>111</v>
      </c>
      <c r="B71" s="33">
        <v>497</v>
      </c>
      <c r="C71" s="33">
        <f>SUM(C67,C64,C61,C57,C55,C54,C53,C52,C51,C50,C49,C48,C47,C46,C44)</f>
        <v>210</v>
      </c>
      <c r="D71" s="33">
        <f>SUM(D67,D64,D61,D57,D55,D53,D52,D51,D50,D49,D48,D47,D46,D44)</f>
        <v>137</v>
      </c>
      <c r="E71" s="33">
        <v>30</v>
      </c>
      <c r="F71" s="43">
        <v>80</v>
      </c>
      <c r="G71" s="33">
        <v>40</v>
      </c>
      <c r="H71" s="85"/>
      <c r="I71" s="85"/>
      <c r="J71" s="85"/>
      <c r="K71" s="85"/>
      <c r="L71" s="85"/>
      <c r="M71" s="20"/>
      <c r="N71" s="34" t="s">
        <v>20</v>
      </c>
      <c r="O71" s="35">
        <v>60</v>
      </c>
    </row>
    <row r="72" spans="1:15" ht="32.25" customHeight="1">
      <c r="A72" s="82"/>
      <c r="B72" s="82"/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</row>
    <row r="73" spans="1:15" ht="33" customHeight="1">
      <c r="A73" s="50" t="s">
        <v>179</v>
      </c>
      <c r="B73" s="51" t="s">
        <v>180</v>
      </c>
      <c r="C73" s="50" t="s">
        <v>6</v>
      </c>
      <c r="D73" s="50" t="s">
        <v>7</v>
      </c>
      <c r="E73" s="50" t="s">
        <v>60</v>
      </c>
      <c r="F73" s="52" t="s">
        <v>8</v>
      </c>
      <c r="G73" s="50" t="s">
        <v>68</v>
      </c>
      <c r="H73" s="48"/>
      <c r="I73" s="49"/>
      <c r="J73" s="49"/>
      <c r="K73" s="68"/>
      <c r="L73" s="49"/>
      <c r="M73" s="49"/>
      <c r="N73" s="48"/>
      <c r="O73" s="48"/>
    </row>
    <row r="74" spans="1:15" s="53" customFormat="1" ht="35.25" customHeight="1">
      <c r="A74" s="5"/>
      <c r="B74" s="5">
        <f>SUM(B37,B71)</f>
        <v>1303</v>
      </c>
      <c r="C74" s="5">
        <f>SUM(C37,C71)</f>
        <v>536</v>
      </c>
      <c r="D74" s="5">
        <f>SUM(D37,D71)</f>
        <v>329</v>
      </c>
      <c r="E74" s="5">
        <v>90</v>
      </c>
      <c r="F74" s="11">
        <f>SUM(F37,F71)</f>
        <v>148</v>
      </c>
      <c r="G74" s="5">
        <v>200</v>
      </c>
      <c r="H74" s="5"/>
      <c r="I74" s="5"/>
      <c r="J74" s="5"/>
      <c r="K74" s="5"/>
      <c r="L74" s="5"/>
      <c r="M74" s="5"/>
      <c r="N74" s="5" t="s">
        <v>181</v>
      </c>
      <c r="O74" s="5">
        <v>120</v>
      </c>
    </row>
    <row r="75" ht="12.75">
      <c r="F75" s="19"/>
    </row>
    <row r="76" spans="6:10" ht="15.75">
      <c r="F76" s="19"/>
      <c r="J76" s="60"/>
    </row>
    <row r="77" spans="6:10" ht="15.75">
      <c r="F77" s="19"/>
      <c r="J77" s="60"/>
    </row>
    <row r="78" spans="6:13" ht="12.75">
      <c r="F78" s="19"/>
      <c r="J78" s="59"/>
      <c r="M78" s="59"/>
    </row>
    <row r="79" ht="12.75">
      <c r="F79" s="19"/>
    </row>
    <row r="80" ht="12.75">
      <c r="F80" s="19"/>
    </row>
    <row r="81" ht="373.5" customHeight="1">
      <c r="F81" s="19"/>
    </row>
    <row r="82" ht="12.75">
      <c r="F82" s="19"/>
    </row>
    <row r="83" ht="12.75">
      <c r="F83" s="19"/>
    </row>
    <row r="84" ht="12.75">
      <c r="F84" s="19"/>
    </row>
    <row r="85" ht="12.75">
      <c r="F85" s="19"/>
    </row>
    <row r="86" ht="12.75">
      <c r="F86" s="19"/>
    </row>
    <row r="87" ht="12.75">
      <c r="F87" s="19"/>
    </row>
    <row r="88" ht="12.75">
      <c r="F88" s="19"/>
    </row>
    <row r="89" ht="12.75">
      <c r="F89" s="19"/>
    </row>
  </sheetData>
  <sheetProtection/>
  <mergeCells count="53">
    <mergeCell ref="B63:O63"/>
    <mergeCell ref="C2:G2"/>
    <mergeCell ref="H37:M37"/>
    <mergeCell ref="N8:N9"/>
    <mergeCell ref="B8:B9"/>
    <mergeCell ref="A69:O69"/>
    <mergeCell ref="J26:J27"/>
    <mergeCell ref="K40:K41"/>
    <mergeCell ref="B66:O66"/>
    <mergeCell ref="M40:M41"/>
    <mergeCell ref="A59:O59"/>
    <mergeCell ref="A1:O1"/>
    <mergeCell ref="B2:B3"/>
    <mergeCell ref="H2:I3"/>
    <mergeCell ref="K2:K3"/>
    <mergeCell ref="L2:L3"/>
    <mergeCell ref="M13:M14"/>
    <mergeCell ref="M2:M3"/>
    <mergeCell ref="J40:J41"/>
    <mergeCell ref="B40:B41"/>
    <mergeCell ref="A42:O42"/>
    <mergeCell ref="C40:G40"/>
    <mergeCell ref="O40:O41"/>
    <mergeCell ref="N40:N41"/>
    <mergeCell ref="L40:L41"/>
    <mergeCell ref="O2:O3"/>
    <mergeCell ref="A6:O6"/>
    <mergeCell ref="O13:O14"/>
    <mergeCell ref="B13:B14"/>
    <mergeCell ref="A4:O4"/>
    <mergeCell ref="N2:N3"/>
    <mergeCell ref="N13:N14"/>
    <mergeCell ref="J2:J3"/>
    <mergeCell ref="A26:A27"/>
    <mergeCell ref="A25:O25"/>
    <mergeCell ref="N26:N27"/>
    <mergeCell ref="A45:O45"/>
    <mergeCell ref="A15:O15"/>
    <mergeCell ref="B60:O60"/>
    <mergeCell ref="O26:O27"/>
    <mergeCell ref="A39:O39"/>
    <mergeCell ref="A56:O56"/>
    <mergeCell ref="H40:I41"/>
    <mergeCell ref="A72:O72"/>
    <mergeCell ref="O8:O9"/>
    <mergeCell ref="H71:L71"/>
    <mergeCell ref="A13:A14"/>
    <mergeCell ref="J13:J14"/>
    <mergeCell ref="A38:O38"/>
    <mergeCell ref="A8:A9"/>
    <mergeCell ref="M26:M27"/>
    <mergeCell ref="B26:B27"/>
    <mergeCell ref="A31:O31"/>
  </mergeCells>
  <printOptions/>
  <pageMargins left="0.1968503937007874" right="0.1968503937007874" top="0.2362204724409449" bottom="0.2362204724409449" header="0.5118110236220472" footer="0.5118110236220472"/>
  <pageSetup horizontalDpi="600" verticalDpi="600" orientation="landscape" paperSize="9" scale="51" r:id="rId1"/>
  <rowBreaks count="3" manualBreakCount="3">
    <brk id="14" max="14" man="1"/>
    <brk id="38" max="14" man="1"/>
    <brk id="58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WUM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Marlena Gałuszewska</dc:creator>
  <cp:keywords/>
  <dc:description/>
  <cp:lastModifiedBy>Marlena Gałuszewska</cp:lastModifiedBy>
  <cp:lastPrinted>2021-05-26T10:33:01Z</cp:lastPrinted>
  <dcterms:created xsi:type="dcterms:W3CDTF">2012-02-09T07:35:50Z</dcterms:created>
  <dcterms:modified xsi:type="dcterms:W3CDTF">2023-06-07T09:06:15Z</dcterms:modified>
  <cp:category/>
  <cp:version/>
  <cp:contentType/>
  <cp:contentStatus/>
</cp:coreProperties>
</file>