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6" windowHeight="12216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/>
  <c r="B57"/>
  <c r="B56"/>
  <c r="B55"/>
  <c r="B52"/>
  <c r="B50"/>
  <c r="B49"/>
  <c r="B39"/>
  <c r="B38"/>
  <c r="B37"/>
  <c r="B36"/>
  <c r="B35"/>
  <c r="B34"/>
  <c r="B30"/>
  <c r="B29"/>
  <c r="B21"/>
  <c r="B14"/>
  <c r="B12"/>
  <c r="B9"/>
</calcChain>
</file>

<file path=xl/sharedStrings.xml><?xml version="1.0" encoding="utf-8"?>
<sst xmlns="http://schemas.openxmlformats.org/spreadsheetml/2006/main" count="121" uniqueCount="114">
  <si>
    <t>List of subjects taught at first-cycle full-time studies in the field of Midwifery</t>
  </si>
  <si>
    <t>Subject</t>
  </si>
  <si>
    <t xml:space="preserve">
Obligatory hours for students</t>
  </si>
  <si>
    <t xml:space="preserve"> points ECTS</t>
  </si>
  <si>
    <t>(1, 3, 5 -  winter semester
2, 4, 6 - summer semester)</t>
  </si>
  <si>
    <t>total hours</t>
  </si>
  <si>
    <t xml:space="preserve"> lectures</t>
  </si>
  <si>
    <t>seminars</t>
  </si>
  <si>
    <t xml:space="preserve"> classes</t>
  </si>
  <si>
    <t>practical</t>
  </si>
  <si>
    <t xml:space="preserve"> practice</t>
  </si>
  <si>
    <t>self-development without the participation of an academic teacher</t>
  </si>
  <si>
    <t>Safety and Hygiene of Work (1)</t>
  </si>
  <si>
    <t>Library Training (1)</t>
  </si>
  <si>
    <t>Embryology (2)</t>
  </si>
  <si>
    <t>and Genetics  (1)</t>
  </si>
  <si>
    <t>Epidemiology  (2)</t>
  </si>
  <si>
    <t>Biochemistry (1)</t>
  </si>
  <si>
    <t>and Biophysics  (1)</t>
  </si>
  <si>
    <t>Microbiology (2)</t>
  </si>
  <si>
    <t>Psychology (2)</t>
  </si>
  <si>
    <t>Sociology (2)</t>
  </si>
  <si>
    <t>Pedagogy (1)</t>
  </si>
  <si>
    <t>Philosophy and Ethic of the Profession of a Midwife (2)</t>
  </si>
  <si>
    <t>Dietetics (2)</t>
  </si>
  <si>
    <t xml:space="preserve">Principles of Midwifery Care (vacation) </t>
  </si>
  <si>
    <t>Obstetric Techniques and Labour Conduction (vacation)</t>
  </si>
  <si>
    <t>Neonatology and Neonatologic Care (vacation)</t>
  </si>
  <si>
    <t>Physical Examination (3 i 4)</t>
  </si>
  <si>
    <t>Pathology (3)</t>
  </si>
  <si>
    <t>Pharmacology (3)</t>
  </si>
  <si>
    <t>Philosophy and Ethic of the Profession of a Midwife (3)</t>
  </si>
  <si>
    <t>Scientific Research in Midwifery (3)</t>
  </si>
  <si>
    <t>Principles of Medical Rescue (3)</t>
  </si>
  <si>
    <t xml:space="preserve">Obstetrics and Obstetric Care (Vacation Practical) </t>
  </si>
  <si>
    <t>Paediatrics and Paediatric Care (Vacation Practical)</t>
  </si>
  <si>
    <t>Internal Diseases</t>
  </si>
  <si>
    <t>Surgery</t>
  </si>
  <si>
    <t>Obstetric Techniques and Labour Conduction</t>
  </si>
  <si>
    <t>Radiology (6)</t>
  </si>
  <si>
    <t>Epidemiology (6)</t>
  </si>
  <si>
    <t>Law (6)</t>
  </si>
  <si>
    <t>Public Health  (6)</t>
  </si>
  <si>
    <t>Health Promotion (5)</t>
  </si>
  <si>
    <t>Research Studies in Midwifery (5)</t>
  </si>
  <si>
    <t xml:space="preserve">Primary Health Care (6) </t>
  </si>
  <si>
    <t>Electives in Sign Language (6)</t>
  </si>
  <si>
    <t>Obstetric Techniques and Labour Conduction (5)</t>
  </si>
  <si>
    <t>Gynaecology and Gynaecological Care (5)</t>
  </si>
  <si>
    <t>Psychiatry (6)</t>
  </si>
  <si>
    <t>Anaesthesiology and Health Threatening Conditions (5)</t>
  </si>
  <si>
    <t>Diploma Exam (6)</t>
  </si>
  <si>
    <t>Obstetric Techniques and Labour Conduction (Vacation Practical)</t>
  </si>
  <si>
    <t>Gynaecology and Gynaecological Care (Vacation Practical)</t>
  </si>
  <si>
    <t>Primary Health Care (Vacation Practical)</t>
  </si>
  <si>
    <t xml:space="preserve">Psychiatry (Vacation Practical) </t>
  </si>
  <si>
    <t>Anaesthesiology and Health Threatening Conditions (Vacation Practical)</t>
  </si>
  <si>
    <t>List of subjects taught at second-level full-time / part-time studies in the field of Midwifery</t>
  </si>
  <si>
    <t xml:space="preserve"> Subject</t>
  </si>
  <si>
    <t xml:space="preserve"> total hours</t>
  </si>
  <si>
    <t xml:space="preserve"> Obligatory hours for students</t>
  </si>
  <si>
    <t>points ECTS</t>
  </si>
  <si>
    <t>(1, 3 -  winter semester
2, 4 - summer semester)</t>
  </si>
  <si>
    <t>classes</t>
  </si>
  <si>
    <t>practice</t>
  </si>
  <si>
    <t>Information Technologies (2)</t>
  </si>
  <si>
    <t>Management in Midwifery (1)</t>
  </si>
  <si>
    <t>Scientific Research in Midwifery (2)</t>
  </si>
  <si>
    <t>Methodology of Scientific Research (2)</t>
  </si>
  <si>
    <t>Midwife – Patient Communication (2)</t>
  </si>
  <si>
    <t>Clinical Psychology (1)</t>
  </si>
  <si>
    <t>Anthropology (2)</t>
  </si>
  <si>
    <t>Advanced Diagnostic Techniques (2)</t>
  </si>
  <si>
    <t>Selected Specialist Nursing Issues (1)</t>
  </si>
  <si>
    <t>Rescue Medicine (2)</t>
  </si>
  <si>
    <t>Management in obstetrics (Vacation Practical)</t>
  </si>
  <si>
    <t>Principles of Psychotherapy (3)</t>
  </si>
  <si>
    <t>Philosophy and Theory of Obstetric Care (3)</t>
  </si>
  <si>
    <t>Professional Legislation in Midwifery – European Standards (3)</t>
  </si>
  <si>
    <t>Medical Law (3)</t>
  </si>
  <si>
    <t>Organization of Health Care (4)</t>
  </si>
  <si>
    <t>English Language (3)</t>
  </si>
  <si>
    <t>Ultrasound Diagnostics in Obstetrics and Gynaecology (4)</t>
  </si>
  <si>
    <t>Geriatrics (3)</t>
  </si>
  <si>
    <t>Laboratory Diagnostics (3)</t>
  </si>
  <si>
    <t>Mammal Gland Diseases (3)</t>
  </si>
  <si>
    <t>Cytological Diagnostics in Obstetric Practice (3)</t>
  </si>
  <si>
    <t>Rescue Medicine (4)</t>
  </si>
  <si>
    <t>Clinical Pharmacology in Obstetrics and Gynaecology (3)</t>
  </si>
  <si>
    <t>Childhood and Teenage Gynaecology (4)</t>
  </si>
  <si>
    <t>Preparation of Diploma Thesis</t>
  </si>
  <si>
    <t xml:space="preserve">Oncology (Vacation Practical) </t>
  </si>
  <si>
    <t>Medical  Teaching (Vacation Practical)</t>
  </si>
  <si>
    <t>and Parasitology  (1)</t>
  </si>
  <si>
    <t>Anatomy (1, 2)</t>
  </si>
  <si>
    <t>Human Physiology (1, 2)</t>
  </si>
  <si>
    <t>English Language (1,2)</t>
  </si>
  <si>
    <t>Principles of Midwifery Care  (1, 2)</t>
  </si>
  <si>
    <t>Obstetric Techniques and Labour Conduction (1, 2)</t>
  </si>
  <si>
    <t>Neonatology and Neonatologic Care (1, 2)</t>
  </si>
  <si>
    <t>English  Language (3, 4)</t>
  </si>
  <si>
    <t>Obstetric Techniques and Labour Conduction (3,4)</t>
  </si>
  <si>
    <t xml:space="preserve">Obstetrics and Obstetric Care (3, 4) </t>
  </si>
  <si>
    <t>Paediatrics and Paediatric Care (3, 4)</t>
  </si>
  <si>
    <t>Neonatology and Neonatologic Care (3,4)</t>
  </si>
  <si>
    <t xml:space="preserve">Internal Diseases  (3,4) </t>
  </si>
  <si>
    <t xml:space="preserve">Surgery (3, 4) </t>
  </si>
  <si>
    <t>Rehabilitation in Obstetrics, Neonatology and Gynaecology (5, 6)</t>
  </si>
  <si>
    <t>Medical Didactics  (1, 2)</t>
  </si>
  <si>
    <t>English Language (1, 2)</t>
  </si>
  <si>
    <t>Intensive Obstetric Care (1,2)</t>
  </si>
  <si>
    <t>Specialist Care in Obstetrics, Neonatology and Gynaecology  (1, 2)</t>
  </si>
  <si>
    <t>Gynaecological Oncology (3, 4)</t>
  </si>
  <si>
    <t>Sexual Problems (4)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</si>
</sst>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9" fontId="3" fillId="0" borderId="54" xfId="1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9" fontId="3" fillId="0" borderId="35" xfId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65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vertical="center" wrapText="1"/>
    </xf>
    <xf numFmtId="0" fontId="2" fillId="0" borderId="68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topLeftCell="A85" workbookViewId="0">
      <selection activeCell="A96" sqref="A96"/>
    </sheetView>
  </sheetViews>
  <sheetFormatPr defaultRowHeight="14.4"/>
  <cols>
    <col min="1" max="1" width="55.44140625" customWidth="1"/>
    <col min="2" max="5" width="11.88671875" customWidth="1"/>
    <col min="6" max="6" width="13" customWidth="1"/>
    <col min="7" max="7" width="11.88671875" customWidth="1"/>
    <col min="8" max="8" width="17" customWidth="1"/>
    <col min="9" max="9" width="13.33203125" customWidth="1"/>
  </cols>
  <sheetData>
    <row r="1" spans="1:9" ht="36" customHeight="1" thickTop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40"/>
    </row>
    <row r="2" spans="1:9" ht="33" customHeight="1" thickTop="1" thickBot="1">
      <c r="A2" s="1" t="s">
        <v>1</v>
      </c>
      <c r="B2" s="143" t="s">
        <v>2</v>
      </c>
      <c r="C2" s="144"/>
      <c r="D2" s="144"/>
      <c r="E2" s="144"/>
      <c r="F2" s="144"/>
      <c r="G2" s="144"/>
      <c r="H2" s="145"/>
      <c r="I2" s="141" t="s">
        <v>3</v>
      </c>
    </row>
    <row r="3" spans="1:9" ht="84" thickTop="1" thickBot="1">
      <c r="A3" s="2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6" t="s">
        <v>9</v>
      </c>
      <c r="G3" s="6" t="s">
        <v>10</v>
      </c>
      <c r="H3" s="7" t="s">
        <v>11</v>
      </c>
      <c r="I3" s="142"/>
    </row>
    <row r="4" spans="1:9" ht="15" thickTop="1">
      <c r="A4" s="155" t="s">
        <v>12</v>
      </c>
      <c r="B4" s="157">
        <v>4</v>
      </c>
      <c r="C4" s="8">
        <v>2</v>
      </c>
      <c r="D4" s="9"/>
      <c r="E4" s="9"/>
      <c r="F4" s="9"/>
      <c r="G4" s="8"/>
      <c r="H4" s="8"/>
      <c r="I4" s="153">
        <v>1</v>
      </c>
    </row>
    <row r="5" spans="1:9" ht="16.5" customHeight="1" thickBot="1">
      <c r="A5" s="156"/>
      <c r="B5" s="154"/>
      <c r="C5" s="10">
        <v>2</v>
      </c>
      <c r="D5" s="11"/>
      <c r="E5" s="11"/>
      <c r="F5" s="11"/>
      <c r="G5" s="10"/>
      <c r="H5" s="10"/>
      <c r="I5" s="154"/>
    </row>
    <row r="6" spans="1:9" ht="15" thickBot="1">
      <c r="A6" s="12" t="s">
        <v>13</v>
      </c>
      <c r="B6" s="13">
        <v>2</v>
      </c>
      <c r="C6" s="14"/>
      <c r="D6" s="15"/>
      <c r="E6" s="15"/>
      <c r="F6" s="15"/>
      <c r="G6" s="14"/>
      <c r="H6" s="14">
        <v>2</v>
      </c>
      <c r="I6" s="13"/>
    </row>
    <row r="7" spans="1:9" ht="15" thickBot="1">
      <c r="A7" s="16" t="s">
        <v>94</v>
      </c>
      <c r="B7" s="17">
        <v>90</v>
      </c>
      <c r="C7" s="18">
        <v>30</v>
      </c>
      <c r="D7" s="19"/>
      <c r="E7" s="19">
        <v>50</v>
      </c>
      <c r="F7" s="19"/>
      <c r="G7" s="20"/>
      <c r="H7" s="20">
        <v>10</v>
      </c>
      <c r="I7" s="21">
        <v>4</v>
      </c>
    </row>
    <row r="8" spans="1:9" ht="15" thickBot="1">
      <c r="A8" s="22" t="s">
        <v>95</v>
      </c>
      <c r="B8" s="23">
        <v>90</v>
      </c>
      <c r="C8" s="24">
        <v>35</v>
      </c>
      <c r="D8" s="25"/>
      <c r="E8" s="25">
        <v>40</v>
      </c>
      <c r="F8" s="25"/>
      <c r="G8" s="26"/>
      <c r="H8" s="26">
        <v>15</v>
      </c>
      <c r="I8" s="27">
        <v>4</v>
      </c>
    </row>
    <row r="9" spans="1:9">
      <c r="A9" s="28" t="s">
        <v>14</v>
      </c>
      <c r="B9" s="147">
        <f>SUM(C9:C10,E9:E10,H9)</f>
        <v>55</v>
      </c>
      <c r="C9" s="29">
        <v>15</v>
      </c>
      <c r="D9" s="9"/>
      <c r="E9" s="9">
        <v>10</v>
      </c>
      <c r="F9" s="9"/>
      <c r="G9" s="8"/>
      <c r="H9" s="8">
        <v>5</v>
      </c>
      <c r="I9" s="149">
        <v>1</v>
      </c>
    </row>
    <row r="10" spans="1:9" ht="15" thickBot="1">
      <c r="A10" s="16" t="s">
        <v>15</v>
      </c>
      <c r="B10" s="148"/>
      <c r="C10" s="11">
        <v>10</v>
      </c>
      <c r="D10" s="11"/>
      <c r="E10" s="11">
        <v>15</v>
      </c>
      <c r="F10" s="11"/>
      <c r="G10" s="10"/>
      <c r="H10" s="10"/>
      <c r="I10" s="150"/>
    </row>
    <row r="11" spans="1:9" ht="15" thickBot="1">
      <c r="A11" s="30" t="s">
        <v>16</v>
      </c>
      <c r="B11" s="31">
        <v>10</v>
      </c>
      <c r="C11" s="32">
        <v>10</v>
      </c>
      <c r="D11" s="33"/>
      <c r="E11" s="34"/>
      <c r="F11" s="34"/>
      <c r="G11" s="33"/>
      <c r="H11" s="35"/>
      <c r="I11" s="13">
        <v>1</v>
      </c>
    </row>
    <row r="12" spans="1:9">
      <c r="A12" s="22" t="s">
        <v>17</v>
      </c>
      <c r="B12" s="151">
        <f>SUM(C12:C13,E13,H12:H13)</f>
        <v>45</v>
      </c>
      <c r="C12" s="36">
        <v>15</v>
      </c>
      <c r="D12" s="36"/>
      <c r="E12" s="36"/>
      <c r="F12" s="36"/>
      <c r="G12" s="37"/>
      <c r="H12" s="37">
        <v>7</v>
      </c>
      <c r="I12" s="152">
        <v>1</v>
      </c>
    </row>
    <row r="13" spans="1:9" ht="15" thickBot="1">
      <c r="A13" s="16" t="s">
        <v>18</v>
      </c>
      <c r="B13" s="148"/>
      <c r="C13" s="11">
        <v>9</v>
      </c>
      <c r="D13" s="11"/>
      <c r="E13" s="11">
        <v>12</v>
      </c>
      <c r="F13" s="11"/>
      <c r="G13" s="10"/>
      <c r="H13" s="10">
        <v>2</v>
      </c>
      <c r="I13" s="150"/>
    </row>
    <row r="14" spans="1:9">
      <c r="A14" s="28" t="s">
        <v>19</v>
      </c>
      <c r="B14" s="153">
        <f>SUM(C14:C15,E14:E15,H14)</f>
        <v>60</v>
      </c>
      <c r="C14" s="9">
        <v>9</v>
      </c>
      <c r="D14" s="9"/>
      <c r="E14" s="9">
        <v>18</v>
      </c>
      <c r="F14" s="9"/>
      <c r="G14" s="8"/>
      <c r="H14" s="8">
        <v>3</v>
      </c>
      <c r="I14" s="149">
        <v>2</v>
      </c>
    </row>
    <row r="15" spans="1:9" ht="15" thickBot="1">
      <c r="A15" s="16" t="s">
        <v>93</v>
      </c>
      <c r="B15" s="154"/>
      <c r="C15" s="38">
        <v>10</v>
      </c>
      <c r="D15" s="11"/>
      <c r="E15" s="11">
        <v>20</v>
      </c>
      <c r="F15" s="11"/>
      <c r="G15" s="10"/>
      <c r="H15" s="10"/>
      <c r="I15" s="150"/>
    </row>
    <row r="16" spans="1:9" ht="15" thickBot="1">
      <c r="A16" s="28" t="s">
        <v>20</v>
      </c>
      <c r="B16" s="39">
        <v>60</v>
      </c>
      <c r="C16" s="40">
        <v>20</v>
      </c>
      <c r="D16" s="36">
        <v>5</v>
      </c>
      <c r="E16" s="36">
        <v>20</v>
      </c>
      <c r="F16" s="36"/>
      <c r="G16" s="37"/>
      <c r="H16" s="37">
        <v>15</v>
      </c>
      <c r="I16" s="39">
        <v>3</v>
      </c>
    </row>
    <row r="17" spans="1:9" ht="15" thickBot="1">
      <c r="A17" s="12" t="s">
        <v>21</v>
      </c>
      <c r="B17" s="41">
        <v>30</v>
      </c>
      <c r="C17" s="15">
        <v>15</v>
      </c>
      <c r="D17" s="15"/>
      <c r="E17" s="15"/>
      <c r="F17" s="15"/>
      <c r="G17" s="14"/>
      <c r="H17" s="14">
        <v>15</v>
      </c>
      <c r="I17" s="13">
        <v>1</v>
      </c>
    </row>
    <row r="18" spans="1:9" ht="15" thickBot="1">
      <c r="A18" s="22" t="s">
        <v>22</v>
      </c>
      <c r="B18" s="23">
        <v>60</v>
      </c>
      <c r="C18" s="25">
        <v>30</v>
      </c>
      <c r="D18" s="25">
        <v>20</v>
      </c>
      <c r="E18" s="25"/>
      <c r="F18" s="25"/>
      <c r="G18" s="26"/>
      <c r="H18" s="26">
        <v>10</v>
      </c>
      <c r="I18" s="27">
        <v>2</v>
      </c>
    </row>
    <row r="19" spans="1:9" ht="15" thickBot="1">
      <c r="A19" s="12" t="s">
        <v>23</v>
      </c>
      <c r="B19" s="13">
        <v>75</v>
      </c>
      <c r="C19" s="15">
        <v>30</v>
      </c>
      <c r="D19" s="15">
        <v>15</v>
      </c>
      <c r="E19" s="15"/>
      <c r="F19" s="15"/>
      <c r="G19" s="14"/>
      <c r="H19" s="42">
        <v>30</v>
      </c>
      <c r="I19" s="13">
        <v>1</v>
      </c>
    </row>
    <row r="20" spans="1:9" ht="15" thickBot="1">
      <c r="A20" s="22" t="s">
        <v>96</v>
      </c>
      <c r="B20" s="43">
        <v>60</v>
      </c>
      <c r="C20" s="24"/>
      <c r="D20" s="25"/>
      <c r="E20" s="25">
        <v>60</v>
      </c>
      <c r="F20" s="25"/>
      <c r="G20" s="26"/>
      <c r="H20" s="26"/>
      <c r="I20" s="27">
        <v>2</v>
      </c>
    </row>
    <row r="21" spans="1:9" ht="15" thickBot="1">
      <c r="A21" s="28" t="s">
        <v>97</v>
      </c>
      <c r="B21" s="39">
        <f>SUM(C21:H21)</f>
        <v>385</v>
      </c>
      <c r="C21" s="44">
        <v>65</v>
      </c>
      <c r="D21" s="9">
        <v>45</v>
      </c>
      <c r="E21" s="44">
        <v>85</v>
      </c>
      <c r="F21" s="44">
        <v>160</v>
      </c>
      <c r="G21" s="45"/>
      <c r="H21" s="45">
        <v>30</v>
      </c>
      <c r="I21" s="39">
        <v>20</v>
      </c>
    </row>
    <row r="22" spans="1:9" ht="15" thickBot="1">
      <c r="A22" s="28" t="s">
        <v>24</v>
      </c>
      <c r="B22" s="39">
        <v>45</v>
      </c>
      <c r="C22" s="32">
        <v>10</v>
      </c>
      <c r="D22" s="15">
        <v>20</v>
      </c>
      <c r="E22" s="15"/>
      <c r="F22" s="15"/>
      <c r="G22" s="46"/>
      <c r="H22" s="35">
        <v>15</v>
      </c>
      <c r="I22" s="13">
        <v>1</v>
      </c>
    </row>
    <row r="23" spans="1:9" ht="15" thickBot="1">
      <c r="A23" s="12" t="s">
        <v>98</v>
      </c>
      <c r="B23" s="13">
        <v>110</v>
      </c>
      <c r="C23" s="18"/>
      <c r="D23" s="19">
        <v>20</v>
      </c>
      <c r="E23" s="19">
        <v>70</v>
      </c>
      <c r="F23" s="19"/>
      <c r="G23" s="20"/>
      <c r="H23" s="20">
        <v>20</v>
      </c>
      <c r="I23" s="21">
        <v>4</v>
      </c>
    </row>
    <row r="24" spans="1:9" ht="15" thickBot="1">
      <c r="A24" s="12" t="s">
        <v>99</v>
      </c>
      <c r="B24" s="13">
        <v>70</v>
      </c>
      <c r="C24" s="32"/>
      <c r="D24" s="15">
        <v>10</v>
      </c>
      <c r="E24" s="15">
        <v>10</v>
      </c>
      <c r="F24" s="15">
        <v>40</v>
      </c>
      <c r="G24" s="14"/>
      <c r="H24" s="14">
        <v>10</v>
      </c>
      <c r="I24" s="13">
        <v>5</v>
      </c>
    </row>
    <row r="25" spans="1:9" ht="15" thickBot="1">
      <c r="A25" s="47" t="s">
        <v>25</v>
      </c>
      <c r="B25" s="13">
        <v>80</v>
      </c>
      <c r="C25" s="32"/>
      <c r="D25" s="15"/>
      <c r="E25" s="15"/>
      <c r="F25" s="15"/>
      <c r="G25" s="15">
        <v>80</v>
      </c>
      <c r="H25" s="48"/>
      <c r="I25" s="41">
        <v>2</v>
      </c>
    </row>
    <row r="26" spans="1:9" ht="15" thickBot="1">
      <c r="A26" s="47" t="s">
        <v>26</v>
      </c>
      <c r="B26" s="13">
        <v>100</v>
      </c>
      <c r="C26" s="32"/>
      <c r="D26" s="15"/>
      <c r="E26" s="15"/>
      <c r="F26" s="15"/>
      <c r="G26" s="15">
        <v>10</v>
      </c>
      <c r="H26" s="48"/>
      <c r="I26" s="41">
        <v>4</v>
      </c>
    </row>
    <row r="27" spans="1:9" ht="15" thickBot="1">
      <c r="A27" s="47" t="s">
        <v>27</v>
      </c>
      <c r="B27" s="13">
        <v>80</v>
      </c>
      <c r="C27" s="32"/>
      <c r="D27" s="15"/>
      <c r="E27" s="15"/>
      <c r="F27" s="15"/>
      <c r="G27" s="15">
        <v>80</v>
      </c>
      <c r="H27" s="48"/>
      <c r="I27" s="41">
        <v>2</v>
      </c>
    </row>
    <row r="28" spans="1:9" ht="15" thickBot="1">
      <c r="A28" s="30" t="s">
        <v>28</v>
      </c>
      <c r="B28" s="49">
        <v>30</v>
      </c>
      <c r="C28" s="32"/>
      <c r="D28" s="15"/>
      <c r="E28" s="42">
        <v>30</v>
      </c>
      <c r="F28" s="15"/>
      <c r="G28" s="42"/>
      <c r="H28" s="35"/>
      <c r="I28" s="13"/>
    </row>
    <row r="29" spans="1:9" ht="15" thickBot="1">
      <c r="A29" s="12" t="s">
        <v>29</v>
      </c>
      <c r="B29" s="13">
        <f>SUM(D29:D29,H29:H29)</f>
        <v>60</v>
      </c>
      <c r="C29" s="34"/>
      <c r="D29" s="15">
        <v>49</v>
      </c>
      <c r="E29" s="34"/>
      <c r="F29" s="50"/>
      <c r="G29" s="50"/>
      <c r="H29" s="35">
        <v>11</v>
      </c>
      <c r="I29" s="13">
        <v>1</v>
      </c>
    </row>
    <row r="30" spans="1:9" ht="15" thickBot="1">
      <c r="A30" s="51" t="s">
        <v>30</v>
      </c>
      <c r="B30" s="21">
        <f>SUM(C30:D30,H30)</f>
        <v>60</v>
      </c>
      <c r="C30" s="19">
        <v>30</v>
      </c>
      <c r="D30" s="19">
        <v>15</v>
      </c>
      <c r="E30" s="52"/>
      <c r="F30" s="53"/>
      <c r="G30" s="53"/>
      <c r="H30" s="54">
        <v>15</v>
      </c>
      <c r="I30" s="17">
        <v>2</v>
      </c>
    </row>
    <row r="31" spans="1:9" ht="15" thickBot="1">
      <c r="A31" s="51" t="s">
        <v>100</v>
      </c>
      <c r="B31" s="21">
        <v>60</v>
      </c>
      <c r="C31" s="52"/>
      <c r="D31" s="52"/>
      <c r="E31" s="19">
        <v>60</v>
      </c>
      <c r="F31" s="53"/>
      <c r="G31" s="53"/>
      <c r="H31" s="55"/>
      <c r="I31" s="17">
        <v>2</v>
      </c>
    </row>
    <row r="32" spans="1:9" ht="15" thickBot="1">
      <c r="A32" s="12" t="s">
        <v>31</v>
      </c>
      <c r="B32" s="13">
        <v>75</v>
      </c>
      <c r="C32" s="15">
        <v>30</v>
      </c>
      <c r="D32" s="15">
        <v>15</v>
      </c>
      <c r="E32" s="15"/>
      <c r="F32" s="15"/>
      <c r="G32" s="14"/>
      <c r="H32" s="35">
        <v>30</v>
      </c>
      <c r="I32" s="41">
        <v>1</v>
      </c>
    </row>
    <row r="33" spans="1:9" ht="15" thickBot="1">
      <c r="A33" s="30" t="s">
        <v>32</v>
      </c>
      <c r="B33" s="13">
        <v>30</v>
      </c>
      <c r="C33" s="15">
        <v>10</v>
      </c>
      <c r="D33" s="15">
        <v>20</v>
      </c>
      <c r="E33" s="34"/>
      <c r="F33" s="50"/>
      <c r="G33" s="50"/>
      <c r="H33" s="56"/>
      <c r="I33" s="41">
        <v>1</v>
      </c>
    </row>
    <row r="34" spans="1:9" ht="15" thickBot="1">
      <c r="A34" s="51" t="s">
        <v>101</v>
      </c>
      <c r="B34" s="21">
        <f>SUM(C34:F34)</f>
        <v>230</v>
      </c>
      <c r="C34" s="19">
        <v>15</v>
      </c>
      <c r="D34" s="19">
        <v>10</v>
      </c>
      <c r="E34" s="19">
        <v>45</v>
      </c>
      <c r="F34" s="57">
        <v>160</v>
      </c>
      <c r="G34" s="57"/>
      <c r="H34" s="55"/>
      <c r="I34" s="17">
        <v>15</v>
      </c>
    </row>
    <row r="35" spans="1:9" ht="15" thickBot="1">
      <c r="A35" s="28" t="s">
        <v>102</v>
      </c>
      <c r="B35" s="39">
        <f>SUM(C35:H35)</f>
        <v>255</v>
      </c>
      <c r="C35" s="32">
        <v>65</v>
      </c>
      <c r="D35" s="15">
        <v>35</v>
      </c>
      <c r="E35" s="34">
        <v>20</v>
      </c>
      <c r="F35" s="46">
        <v>120</v>
      </c>
      <c r="G35" s="46"/>
      <c r="H35" s="35">
        <v>15</v>
      </c>
      <c r="I35" s="39">
        <v>10</v>
      </c>
    </row>
    <row r="36" spans="1:9" ht="15" thickBot="1">
      <c r="A36" s="28" t="s">
        <v>103</v>
      </c>
      <c r="B36" s="39">
        <f>SUM(C36:H36)</f>
        <v>100</v>
      </c>
      <c r="C36" s="36">
        <v>20</v>
      </c>
      <c r="D36" s="58"/>
      <c r="E36" s="58">
        <v>10</v>
      </c>
      <c r="F36" s="59">
        <v>40</v>
      </c>
      <c r="G36" s="59"/>
      <c r="H36" s="60">
        <v>30</v>
      </c>
      <c r="I36" s="39">
        <v>4</v>
      </c>
    </row>
    <row r="37" spans="1:9" ht="15" thickBot="1">
      <c r="A37" s="28" t="s">
        <v>104</v>
      </c>
      <c r="B37" s="39">
        <f>SUM(C37:H37)</f>
        <v>90</v>
      </c>
      <c r="C37" s="61">
        <v>10</v>
      </c>
      <c r="D37" s="44">
        <v>20</v>
      </c>
      <c r="E37" s="44">
        <v>20</v>
      </c>
      <c r="F37" s="44">
        <v>40</v>
      </c>
      <c r="G37" s="45"/>
      <c r="H37" s="45"/>
      <c r="I37" s="39">
        <v>5</v>
      </c>
    </row>
    <row r="38" spans="1:9" ht="15" thickBot="1">
      <c r="A38" s="30" t="s">
        <v>105</v>
      </c>
      <c r="B38" s="13">
        <f>SUM(C38,F38,H38)</f>
        <v>100</v>
      </c>
      <c r="C38" s="15">
        <v>30</v>
      </c>
      <c r="D38" s="34"/>
      <c r="E38" s="34"/>
      <c r="F38" s="46">
        <v>40</v>
      </c>
      <c r="G38" s="46"/>
      <c r="H38" s="35">
        <v>30</v>
      </c>
      <c r="I38" s="13">
        <v>4</v>
      </c>
    </row>
    <row r="39" spans="1:9" ht="15" thickBot="1">
      <c r="A39" s="62" t="s">
        <v>106</v>
      </c>
      <c r="B39" s="27">
        <f>SUM(C38:H38)</f>
        <v>100</v>
      </c>
      <c r="C39" s="25">
        <v>30</v>
      </c>
      <c r="D39" s="63"/>
      <c r="E39" s="63"/>
      <c r="F39" s="64">
        <v>40</v>
      </c>
      <c r="G39" s="64"/>
      <c r="H39" s="65">
        <v>30</v>
      </c>
      <c r="I39" s="13">
        <v>4</v>
      </c>
    </row>
    <row r="40" spans="1:9" ht="15" thickBot="1">
      <c r="A40" s="28" t="s">
        <v>33</v>
      </c>
      <c r="B40" s="39">
        <v>45</v>
      </c>
      <c r="C40" s="61">
        <v>10</v>
      </c>
      <c r="D40" s="66"/>
      <c r="E40" s="67">
        <v>10</v>
      </c>
      <c r="F40" s="68"/>
      <c r="G40" s="68"/>
      <c r="H40" s="69">
        <v>25</v>
      </c>
      <c r="I40" s="27">
        <v>1</v>
      </c>
    </row>
    <row r="41" spans="1:9" ht="15" thickBot="1">
      <c r="A41" s="12" t="s">
        <v>34</v>
      </c>
      <c r="B41" s="13">
        <v>200</v>
      </c>
      <c r="C41" s="70"/>
      <c r="D41" s="71"/>
      <c r="E41" s="71"/>
      <c r="F41" s="71"/>
      <c r="G41" s="72">
        <v>200</v>
      </c>
      <c r="H41" s="41"/>
      <c r="I41" s="13">
        <v>5</v>
      </c>
    </row>
    <row r="42" spans="1:9" ht="15" thickBot="1">
      <c r="A42" s="30" t="s">
        <v>35</v>
      </c>
      <c r="B42" s="13">
        <v>40</v>
      </c>
      <c r="C42" s="73"/>
      <c r="D42" s="74"/>
      <c r="E42" s="74"/>
      <c r="F42" s="74"/>
      <c r="G42" s="75">
        <v>40</v>
      </c>
      <c r="H42" s="76"/>
      <c r="I42" s="13">
        <v>1</v>
      </c>
    </row>
    <row r="43" spans="1:9" ht="15" thickBot="1">
      <c r="A43" s="62" t="s">
        <v>36</v>
      </c>
      <c r="B43" s="27">
        <v>40</v>
      </c>
      <c r="C43" s="77"/>
      <c r="D43" s="78"/>
      <c r="E43" s="78"/>
      <c r="F43" s="78"/>
      <c r="G43" s="79">
        <v>40</v>
      </c>
      <c r="H43" s="23"/>
      <c r="I43" s="27">
        <v>1</v>
      </c>
    </row>
    <row r="44" spans="1:9" ht="15" thickBot="1">
      <c r="A44" s="30" t="s">
        <v>37</v>
      </c>
      <c r="B44" s="13">
        <v>40</v>
      </c>
      <c r="C44" s="70"/>
      <c r="D44" s="71"/>
      <c r="E44" s="71"/>
      <c r="F44" s="71"/>
      <c r="G44" s="72">
        <v>40</v>
      </c>
      <c r="H44" s="41"/>
      <c r="I44" s="13">
        <v>1</v>
      </c>
    </row>
    <row r="45" spans="1:9" ht="15" thickBot="1">
      <c r="A45" s="62" t="s">
        <v>38</v>
      </c>
      <c r="B45" s="27">
        <v>100</v>
      </c>
      <c r="C45" s="77"/>
      <c r="D45" s="78"/>
      <c r="E45" s="78"/>
      <c r="F45" s="80"/>
      <c r="G45" s="79">
        <v>100</v>
      </c>
      <c r="H45" s="23"/>
      <c r="I45" s="27">
        <v>2</v>
      </c>
    </row>
    <row r="46" spans="1:9" ht="15" thickBot="1">
      <c r="A46" s="30" t="s">
        <v>39</v>
      </c>
      <c r="B46" s="81">
        <v>30</v>
      </c>
      <c r="C46" s="15">
        <v>15</v>
      </c>
      <c r="D46" s="34"/>
      <c r="E46" s="34"/>
      <c r="F46" s="34"/>
      <c r="G46" s="82"/>
      <c r="H46" s="48">
        <v>15</v>
      </c>
      <c r="I46" s="41">
        <v>1</v>
      </c>
    </row>
    <row r="47" spans="1:9" ht="15" thickBot="1">
      <c r="A47" s="83" t="s">
        <v>40</v>
      </c>
      <c r="B47" s="84">
        <v>10</v>
      </c>
      <c r="C47" s="61">
        <v>10</v>
      </c>
      <c r="D47" s="85"/>
      <c r="E47" s="66"/>
      <c r="F47" s="86"/>
      <c r="G47" s="86"/>
      <c r="H47" s="87"/>
      <c r="I47" s="27">
        <v>1</v>
      </c>
    </row>
    <row r="48" spans="1:9" ht="15" thickBot="1">
      <c r="A48" s="30" t="s">
        <v>41</v>
      </c>
      <c r="B48" s="13">
        <v>30</v>
      </c>
      <c r="C48" s="15">
        <v>15</v>
      </c>
      <c r="D48" s="34"/>
      <c r="E48" s="34"/>
      <c r="F48" s="34"/>
      <c r="G48" s="82"/>
      <c r="H48" s="48">
        <v>15</v>
      </c>
      <c r="I48" s="41">
        <v>1</v>
      </c>
    </row>
    <row r="49" spans="1:9" ht="15" thickBot="1">
      <c r="A49" s="30" t="s">
        <v>42</v>
      </c>
      <c r="B49" s="13">
        <f>SUM(C49,D49,H49)</f>
        <v>105</v>
      </c>
      <c r="C49" s="15">
        <v>85</v>
      </c>
      <c r="D49" s="15"/>
      <c r="E49" s="34"/>
      <c r="F49" s="34"/>
      <c r="G49" s="82"/>
      <c r="H49" s="48">
        <v>20</v>
      </c>
      <c r="I49" s="41">
        <v>3</v>
      </c>
    </row>
    <row r="50" spans="1:9" ht="15" thickBot="1">
      <c r="A50" s="62" t="s">
        <v>43</v>
      </c>
      <c r="B50" s="27">
        <f>SUM(C50,D50,F50:H50)</f>
        <v>80</v>
      </c>
      <c r="C50" s="25">
        <v>30</v>
      </c>
      <c r="D50" s="25">
        <v>10</v>
      </c>
      <c r="E50" s="63"/>
      <c r="F50" s="25">
        <v>20</v>
      </c>
      <c r="G50" s="26"/>
      <c r="H50" s="88">
        <v>20</v>
      </c>
      <c r="I50" s="23">
        <v>4</v>
      </c>
    </row>
    <row r="51" spans="1:9" ht="15" thickBot="1">
      <c r="A51" s="30" t="s">
        <v>44</v>
      </c>
      <c r="B51" s="13">
        <v>60</v>
      </c>
      <c r="C51" s="15">
        <v>10</v>
      </c>
      <c r="D51" s="15">
        <v>20</v>
      </c>
      <c r="E51" s="34"/>
      <c r="F51" s="34"/>
      <c r="G51" s="82"/>
      <c r="H51" s="48">
        <v>30</v>
      </c>
      <c r="I51" s="41">
        <v>1</v>
      </c>
    </row>
    <row r="52" spans="1:9" ht="15" thickBot="1">
      <c r="A52" s="51" t="s">
        <v>45</v>
      </c>
      <c r="B52" s="21">
        <f>SUM(C52:D52,F52,H52)</f>
        <v>115</v>
      </c>
      <c r="C52" s="19">
        <v>30</v>
      </c>
      <c r="D52" s="19">
        <v>15</v>
      </c>
      <c r="E52" s="52"/>
      <c r="F52" s="15">
        <v>40</v>
      </c>
      <c r="G52" s="15"/>
      <c r="H52" s="89">
        <v>30</v>
      </c>
      <c r="I52" s="17">
        <v>6</v>
      </c>
    </row>
    <row r="53" spans="1:9" ht="15" thickBot="1">
      <c r="A53" s="51" t="s">
        <v>46</v>
      </c>
      <c r="B53" s="21">
        <v>60</v>
      </c>
      <c r="C53" s="19"/>
      <c r="D53" s="19">
        <v>20</v>
      </c>
      <c r="E53" s="19">
        <v>10</v>
      </c>
      <c r="F53" s="52"/>
      <c r="G53" s="52"/>
      <c r="H53" s="89">
        <v>30</v>
      </c>
      <c r="I53" s="17">
        <v>1</v>
      </c>
    </row>
    <row r="54" spans="1:9" ht="15" thickBot="1">
      <c r="A54" s="51" t="s">
        <v>47</v>
      </c>
      <c r="B54" s="21">
        <v>160</v>
      </c>
      <c r="C54" s="52"/>
      <c r="D54" s="52"/>
      <c r="E54" s="52"/>
      <c r="F54" s="19">
        <v>160</v>
      </c>
      <c r="G54" s="19"/>
      <c r="H54" s="90"/>
      <c r="I54" s="17">
        <v>4</v>
      </c>
    </row>
    <row r="55" spans="1:9" ht="15" thickBot="1">
      <c r="A55" s="28" t="s">
        <v>48</v>
      </c>
      <c r="B55" s="39">
        <f>SUM(C55:D55,E55:H55)</f>
        <v>240</v>
      </c>
      <c r="C55" s="32">
        <v>80</v>
      </c>
      <c r="D55" s="15">
        <v>35</v>
      </c>
      <c r="E55" s="15"/>
      <c r="F55" s="15">
        <v>120</v>
      </c>
      <c r="G55" s="15"/>
      <c r="H55" s="14">
        <v>5</v>
      </c>
      <c r="I55" s="13">
        <v>10</v>
      </c>
    </row>
    <row r="56" spans="1:9" ht="15" thickBot="1">
      <c r="A56" s="12" t="s">
        <v>49</v>
      </c>
      <c r="B56" s="13">
        <f>SUM(C56,F56,H56)</f>
        <v>90</v>
      </c>
      <c r="C56" s="25">
        <v>20</v>
      </c>
      <c r="D56" s="63"/>
      <c r="E56" s="63"/>
      <c r="F56" s="25">
        <v>40</v>
      </c>
      <c r="G56" s="25"/>
      <c r="H56" s="26">
        <v>30</v>
      </c>
      <c r="I56" s="21">
        <v>4</v>
      </c>
    </row>
    <row r="57" spans="1:9" ht="15" thickBot="1">
      <c r="A57" s="12" t="s">
        <v>50</v>
      </c>
      <c r="B57" s="91">
        <f>SUM(C57,D57,F57,H57)</f>
        <v>100</v>
      </c>
      <c r="C57" s="15">
        <v>20</v>
      </c>
      <c r="D57" s="15">
        <v>10</v>
      </c>
      <c r="E57" s="34"/>
      <c r="F57" s="15">
        <v>40</v>
      </c>
      <c r="G57" s="15"/>
      <c r="H57" s="14">
        <v>30</v>
      </c>
      <c r="I57" s="13">
        <v>4</v>
      </c>
    </row>
    <row r="58" spans="1:9" ht="28.2" thickBot="1">
      <c r="A58" s="12" t="s">
        <v>107</v>
      </c>
      <c r="B58" s="91">
        <f>SUM(C58:H58)</f>
        <v>80</v>
      </c>
      <c r="C58" s="36">
        <v>30</v>
      </c>
      <c r="D58" s="58"/>
      <c r="E58" s="58"/>
      <c r="F58" s="36">
        <v>40</v>
      </c>
      <c r="G58" s="36"/>
      <c r="H58" s="37">
        <v>10</v>
      </c>
      <c r="I58" s="39">
        <v>4</v>
      </c>
    </row>
    <row r="59" spans="1:9" ht="15" thickBot="1">
      <c r="A59" s="92" t="s">
        <v>51</v>
      </c>
      <c r="B59" s="41"/>
      <c r="C59" s="50"/>
      <c r="D59" s="34"/>
      <c r="E59" s="82"/>
      <c r="F59" s="34"/>
      <c r="G59" s="34"/>
      <c r="H59" s="56"/>
      <c r="I59" s="91">
        <v>5</v>
      </c>
    </row>
    <row r="60" spans="1:9" ht="28.2" thickBot="1">
      <c r="A60" s="51" t="s">
        <v>52</v>
      </c>
      <c r="B60" s="21">
        <v>160</v>
      </c>
      <c r="C60" s="93"/>
      <c r="D60" s="94"/>
      <c r="E60" s="94"/>
      <c r="F60" s="95"/>
      <c r="G60" s="96">
        <v>160</v>
      </c>
      <c r="H60" s="97"/>
      <c r="I60" s="13">
        <v>3</v>
      </c>
    </row>
    <row r="61" spans="1:9" ht="15" thickBot="1">
      <c r="A61" s="98" t="s">
        <v>53</v>
      </c>
      <c r="B61" s="27">
        <v>200</v>
      </c>
      <c r="C61" s="99"/>
      <c r="D61" s="100"/>
      <c r="E61" s="100"/>
      <c r="F61" s="101"/>
      <c r="G61" s="78">
        <v>200</v>
      </c>
      <c r="H61" s="102"/>
      <c r="I61" s="27">
        <v>5</v>
      </c>
    </row>
    <row r="62" spans="1:9" ht="15" thickBot="1">
      <c r="A62" s="103" t="s">
        <v>54</v>
      </c>
      <c r="B62" s="13">
        <v>80</v>
      </c>
      <c r="C62" s="93"/>
      <c r="D62" s="94"/>
      <c r="E62" s="94"/>
      <c r="F62" s="104"/>
      <c r="G62" s="71">
        <v>80</v>
      </c>
      <c r="H62" s="105"/>
      <c r="I62" s="13">
        <v>2</v>
      </c>
    </row>
    <row r="63" spans="1:9" ht="15" thickBot="1">
      <c r="A63" s="30" t="s">
        <v>55</v>
      </c>
      <c r="B63" s="13">
        <v>40</v>
      </c>
      <c r="C63" s="93"/>
      <c r="D63" s="94"/>
      <c r="E63" s="94"/>
      <c r="F63" s="104"/>
      <c r="G63" s="71">
        <v>40</v>
      </c>
      <c r="H63" s="106"/>
      <c r="I63" s="13">
        <v>1</v>
      </c>
    </row>
    <row r="64" spans="1:9" ht="28.2" thickBot="1">
      <c r="A64" s="107" t="s">
        <v>56</v>
      </c>
      <c r="B64" s="108">
        <v>40</v>
      </c>
      <c r="C64" s="109"/>
      <c r="D64" s="110"/>
      <c r="E64" s="110"/>
      <c r="F64" s="111"/>
      <c r="G64" s="112">
        <v>40</v>
      </c>
      <c r="H64" s="113"/>
      <c r="I64" s="108">
        <v>1</v>
      </c>
    </row>
    <row r="65" spans="1:9" ht="37.5" customHeight="1" thickTop="1" thickBot="1">
      <c r="A65" s="138" t="s">
        <v>57</v>
      </c>
      <c r="B65" s="139"/>
      <c r="C65" s="139"/>
      <c r="D65" s="139"/>
      <c r="E65" s="139"/>
      <c r="F65" s="139"/>
      <c r="G65" s="139"/>
      <c r="H65" s="139"/>
      <c r="I65" s="140"/>
    </row>
    <row r="66" spans="1:9" ht="15.6" thickTop="1" thickBot="1">
      <c r="A66" s="1" t="s">
        <v>58</v>
      </c>
      <c r="B66" s="141" t="s">
        <v>59</v>
      </c>
      <c r="C66" s="143" t="s">
        <v>60</v>
      </c>
      <c r="D66" s="144"/>
      <c r="E66" s="144"/>
      <c r="F66" s="144"/>
      <c r="G66" s="144"/>
      <c r="H66" s="145"/>
      <c r="I66" s="146" t="s">
        <v>61</v>
      </c>
    </row>
    <row r="67" spans="1:9" ht="84" thickTop="1" thickBot="1">
      <c r="A67" s="2" t="s">
        <v>62</v>
      </c>
      <c r="B67" s="142"/>
      <c r="C67" s="114" t="s">
        <v>6</v>
      </c>
      <c r="D67" s="5" t="s">
        <v>7</v>
      </c>
      <c r="E67" s="5" t="s">
        <v>63</v>
      </c>
      <c r="F67" s="6" t="s">
        <v>9</v>
      </c>
      <c r="G67" s="6" t="s">
        <v>64</v>
      </c>
      <c r="H67" s="7" t="s">
        <v>11</v>
      </c>
      <c r="I67" s="142"/>
    </row>
    <row r="68" spans="1:9" ht="15.6" thickTop="1" thickBot="1">
      <c r="A68" s="115" t="s">
        <v>12</v>
      </c>
      <c r="B68" s="116">
        <v>4</v>
      </c>
      <c r="C68" s="117">
        <v>4</v>
      </c>
      <c r="D68" s="118"/>
      <c r="E68" s="118"/>
      <c r="F68" s="118"/>
      <c r="G68" s="118"/>
      <c r="H68" s="119"/>
      <c r="I68" s="120">
        <v>1</v>
      </c>
    </row>
    <row r="69" spans="1:9" ht="15" thickBot="1">
      <c r="A69" s="28" t="s">
        <v>65</v>
      </c>
      <c r="B69" s="121">
        <v>30</v>
      </c>
      <c r="C69" s="26">
        <v>6</v>
      </c>
      <c r="D69" s="25"/>
      <c r="E69" s="25">
        <v>24</v>
      </c>
      <c r="F69" s="25"/>
      <c r="G69" s="25"/>
      <c r="H69" s="88"/>
      <c r="I69" s="27">
        <v>1</v>
      </c>
    </row>
    <row r="70" spans="1:9" ht="15" thickBot="1">
      <c r="A70" s="92" t="s">
        <v>66</v>
      </c>
      <c r="B70" s="81">
        <v>50</v>
      </c>
      <c r="C70" s="32">
        <v>50</v>
      </c>
      <c r="D70" s="15"/>
      <c r="E70" s="15"/>
      <c r="F70" s="15"/>
      <c r="G70" s="15"/>
      <c r="H70" s="48"/>
      <c r="I70" s="13">
        <v>5</v>
      </c>
    </row>
    <row r="71" spans="1:9" ht="15" thickBot="1">
      <c r="A71" s="83" t="s">
        <v>67</v>
      </c>
      <c r="B71" s="39">
        <v>25</v>
      </c>
      <c r="C71" s="29"/>
      <c r="D71" s="8">
        <v>25</v>
      </c>
      <c r="E71" s="9"/>
      <c r="F71" s="9"/>
      <c r="G71" s="44"/>
      <c r="H71" s="122"/>
      <c r="I71" s="39">
        <v>2</v>
      </c>
    </row>
    <row r="72" spans="1:9" ht="15" thickBot="1">
      <c r="A72" s="83" t="s">
        <v>68</v>
      </c>
      <c r="B72" s="39">
        <v>25</v>
      </c>
      <c r="C72" s="45"/>
      <c r="D72" s="45">
        <v>25</v>
      </c>
      <c r="E72" s="44"/>
      <c r="F72" s="44"/>
      <c r="G72" s="44"/>
      <c r="H72" s="122"/>
      <c r="I72" s="39">
        <v>2</v>
      </c>
    </row>
    <row r="73" spans="1:9" ht="15" thickBot="1">
      <c r="A73" s="12" t="s">
        <v>108</v>
      </c>
      <c r="B73" s="81">
        <v>82</v>
      </c>
      <c r="C73" s="14">
        <v>30</v>
      </c>
      <c r="D73" s="15">
        <v>20</v>
      </c>
      <c r="E73" s="15"/>
      <c r="F73" s="15">
        <v>32</v>
      </c>
      <c r="G73" s="15"/>
      <c r="H73" s="48"/>
      <c r="I73" s="13">
        <v>9</v>
      </c>
    </row>
    <row r="74" spans="1:9" ht="15" thickBot="1">
      <c r="A74" s="12" t="s">
        <v>69</v>
      </c>
      <c r="B74" s="48">
        <v>25</v>
      </c>
      <c r="C74" s="14">
        <v>5</v>
      </c>
      <c r="D74" s="15">
        <v>15</v>
      </c>
      <c r="E74" s="15">
        <v>5</v>
      </c>
      <c r="F74" s="15"/>
      <c r="G74" s="15"/>
      <c r="H74" s="48"/>
      <c r="I74" s="13">
        <v>1</v>
      </c>
    </row>
    <row r="75" spans="1:9" ht="15" thickBot="1">
      <c r="A75" s="12" t="s">
        <v>70</v>
      </c>
      <c r="B75" s="88">
        <v>30</v>
      </c>
      <c r="C75" s="26">
        <v>20</v>
      </c>
      <c r="D75" s="25">
        <v>10</v>
      </c>
      <c r="E75" s="25"/>
      <c r="F75" s="25"/>
      <c r="G75" s="25"/>
      <c r="H75" s="88"/>
      <c r="I75" s="27">
        <v>3</v>
      </c>
    </row>
    <row r="76" spans="1:9" ht="15" thickBot="1">
      <c r="A76" s="12" t="s">
        <v>71</v>
      </c>
      <c r="B76" s="48">
        <v>20</v>
      </c>
      <c r="C76" s="14">
        <v>20</v>
      </c>
      <c r="D76" s="15"/>
      <c r="E76" s="15"/>
      <c r="F76" s="15"/>
      <c r="G76" s="15"/>
      <c r="H76" s="48"/>
      <c r="I76" s="13">
        <v>1</v>
      </c>
    </row>
    <row r="77" spans="1:9" ht="15" thickBot="1">
      <c r="A77" s="12" t="s">
        <v>109</v>
      </c>
      <c r="B77" s="48">
        <v>60</v>
      </c>
      <c r="C77" s="14"/>
      <c r="D77" s="15"/>
      <c r="E77" s="15">
        <v>60</v>
      </c>
      <c r="F77" s="15"/>
      <c r="G77" s="15"/>
      <c r="H77" s="48"/>
      <c r="I77" s="13">
        <v>3</v>
      </c>
    </row>
    <row r="78" spans="1:9" ht="15" thickBot="1">
      <c r="A78" s="22" t="s">
        <v>72</v>
      </c>
      <c r="B78" s="27">
        <v>40</v>
      </c>
      <c r="C78" s="26">
        <v>20</v>
      </c>
      <c r="D78" s="25"/>
      <c r="E78" s="25"/>
      <c r="F78" s="25">
        <v>20</v>
      </c>
      <c r="G78" s="25"/>
      <c r="H78" s="88"/>
      <c r="I78" s="27">
        <v>3</v>
      </c>
    </row>
    <row r="79" spans="1:9" ht="15" thickBot="1">
      <c r="A79" s="12" t="s">
        <v>110</v>
      </c>
      <c r="B79" s="13">
        <v>80</v>
      </c>
      <c r="C79" s="32">
        <v>40</v>
      </c>
      <c r="D79" s="15"/>
      <c r="E79" s="15">
        <v>35</v>
      </c>
      <c r="F79" s="15">
        <v>5</v>
      </c>
      <c r="G79" s="15"/>
      <c r="H79" s="123"/>
      <c r="I79" s="39">
        <v>4</v>
      </c>
    </row>
    <row r="80" spans="1:9" ht="28.2" thickBot="1">
      <c r="A80" s="16" t="s">
        <v>111</v>
      </c>
      <c r="B80" s="21">
        <v>210</v>
      </c>
      <c r="C80" s="124">
        <v>100</v>
      </c>
      <c r="D80" s="19">
        <v>20</v>
      </c>
      <c r="E80" s="19">
        <v>10</v>
      </c>
      <c r="F80" s="96">
        <v>80</v>
      </c>
      <c r="G80" s="96"/>
      <c r="H80" s="41"/>
      <c r="I80" s="13">
        <v>12</v>
      </c>
    </row>
    <row r="81" spans="1:9" ht="15" thickBot="1">
      <c r="A81" s="22" t="s">
        <v>73</v>
      </c>
      <c r="B81" s="27">
        <v>95</v>
      </c>
      <c r="C81" s="24">
        <v>70</v>
      </c>
      <c r="D81" s="25">
        <v>5</v>
      </c>
      <c r="E81" s="25"/>
      <c r="F81" s="25">
        <v>20</v>
      </c>
      <c r="G81" s="25"/>
      <c r="H81" s="88"/>
      <c r="I81" s="27">
        <v>8</v>
      </c>
    </row>
    <row r="82" spans="1:9" ht="15" thickBot="1">
      <c r="A82" s="12" t="s">
        <v>74</v>
      </c>
      <c r="B82" s="13">
        <v>30</v>
      </c>
      <c r="C82" s="14">
        <v>30</v>
      </c>
      <c r="D82" s="15"/>
      <c r="E82" s="15"/>
      <c r="F82" s="15"/>
      <c r="G82" s="15"/>
      <c r="H82" s="48"/>
      <c r="I82" s="13">
        <v>1</v>
      </c>
    </row>
    <row r="83" spans="1:9" ht="15" thickBot="1">
      <c r="A83" s="92" t="s">
        <v>75</v>
      </c>
      <c r="B83" s="42">
        <v>40</v>
      </c>
      <c r="C83" s="125"/>
      <c r="D83" s="126"/>
      <c r="E83" s="126"/>
      <c r="F83" s="127"/>
      <c r="G83" s="45">
        <v>40</v>
      </c>
      <c r="H83" s="42"/>
      <c r="I83" s="81">
        <v>2</v>
      </c>
    </row>
    <row r="84" spans="1:9" ht="15" thickBot="1">
      <c r="A84" s="92" t="s">
        <v>54</v>
      </c>
      <c r="B84" s="42">
        <v>40</v>
      </c>
      <c r="C84" s="125"/>
      <c r="D84" s="126"/>
      <c r="E84" s="126"/>
      <c r="F84" s="126"/>
      <c r="G84" s="15">
        <v>40</v>
      </c>
      <c r="H84" s="42"/>
      <c r="I84" s="81">
        <v>2</v>
      </c>
    </row>
    <row r="85" spans="1:9" ht="15" thickBot="1">
      <c r="A85" s="128" t="s">
        <v>76</v>
      </c>
      <c r="B85" s="88">
        <v>40</v>
      </c>
      <c r="C85" s="20">
        <v>20</v>
      </c>
      <c r="D85" s="26">
        <v>20</v>
      </c>
      <c r="E85" s="25"/>
      <c r="F85" s="25"/>
      <c r="G85" s="26"/>
      <c r="H85" s="88"/>
      <c r="I85" s="21">
        <v>2</v>
      </c>
    </row>
    <row r="86" spans="1:9" ht="15" thickBot="1">
      <c r="A86" s="92" t="s">
        <v>77</v>
      </c>
      <c r="B86" s="48">
        <v>30</v>
      </c>
      <c r="C86" s="14">
        <v>10</v>
      </c>
      <c r="D86" s="15">
        <v>20</v>
      </c>
      <c r="E86" s="15"/>
      <c r="F86" s="15"/>
      <c r="G86" s="14"/>
      <c r="H86" s="48"/>
      <c r="I86" s="41">
        <v>1</v>
      </c>
    </row>
    <row r="87" spans="1:9" ht="28.2" thickBot="1">
      <c r="A87" s="128" t="s">
        <v>78</v>
      </c>
      <c r="B87" s="88">
        <v>20</v>
      </c>
      <c r="C87" s="26">
        <v>20</v>
      </c>
      <c r="D87" s="25"/>
      <c r="E87" s="25"/>
      <c r="F87" s="25"/>
      <c r="G87" s="26"/>
      <c r="H87" s="88"/>
      <c r="I87" s="23">
        <v>1</v>
      </c>
    </row>
    <row r="88" spans="1:9" ht="15" thickBot="1">
      <c r="A88" s="28" t="s">
        <v>32</v>
      </c>
      <c r="B88" s="121">
        <v>40</v>
      </c>
      <c r="C88" s="29"/>
      <c r="D88" s="9">
        <v>40</v>
      </c>
      <c r="E88" s="9"/>
      <c r="F88" s="9"/>
      <c r="G88" s="45"/>
      <c r="H88" s="123"/>
      <c r="I88" s="39">
        <v>2</v>
      </c>
    </row>
    <row r="89" spans="1:9" ht="15" thickBot="1">
      <c r="A89" s="12" t="s">
        <v>79</v>
      </c>
      <c r="B89" s="48">
        <v>40</v>
      </c>
      <c r="C89" s="14">
        <v>15</v>
      </c>
      <c r="D89" s="15">
        <v>25</v>
      </c>
      <c r="E89" s="15"/>
      <c r="F89" s="15"/>
      <c r="G89" s="14"/>
      <c r="H89" s="48"/>
      <c r="I89" s="13">
        <v>1</v>
      </c>
    </row>
    <row r="90" spans="1:9" ht="15" thickBot="1">
      <c r="A90" s="92" t="s">
        <v>80</v>
      </c>
      <c r="B90" s="48">
        <v>20</v>
      </c>
      <c r="C90" s="14">
        <v>10</v>
      </c>
      <c r="D90" s="15">
        <v>10</v>
      </c>
      <c r="E90" s="15"/>
      <c r="F90" s="15"/>
      <c r="G90" s="14"/>
      <c r="H90" s="48"/>
      <c r="I90" s="41">
        <v>1</v>
      </c>
    </row>
    <row r="91" spans="1:9" ht="15" thickBot="1">
      <c r="A91" s="92" t="s">
        <v>81</v>
      </c>
      <c r="B91" s="41">
        <v>30</v>
      </c>
      <c r="C91" s="14"/>
      <c r="D91" s="15"/>
      <c r="E91" s="15">
        <v>30</v>
      </c>
      <c r="F91" s="15"/>
      <c r="G91" s="14"/>
      <c r="H91" s="48"/>
      <c r="I91" s="41">
        <v>4</v>
      </c>
    </row>
    <row r="92" spans="1:9" ht="15" thickBot="1">
      <c r="A92" s="22" t="s">
        <v>82</v>
      </c>
      <c r="B92" s="129">
        <v>70</v>
      </c>
      <c r="C92" s="37">
        <v>20</v>
      </c>
      <c r="D92" s="36"/>
      <c r="E92" s="36">
        <v>30</v>
      </c>
      <c r="F92" s="36">
        <v>20</v>
      </c>
      <c r="G92" s="26"/>
      <c r="H92" s="88"/>
      <c r="I92" s="23">
        <v>4</v>
      </c>
    </row>
    <row r="93" spans="1:9" ht="15" thickBot="1">
      <c r="A93" s="28" t="s">
        <v>112</v>
      </c>
      <c r="B93" s="81">
        <v>55</v>
      </c>
      <c r="C93" s="14">
        <v>30</v>
      </c>
      <c r="D93" s="15"/>
      <c r="E93" s="15"/>
      <c r="F93" s="15">
        <v>25</v>
      </c>
      <c r="G93" s="14"/>
      <c r="H93" s="48"/>
      <c r="I93" s="13">
        <v>7</v>
      </c>
    </row>
    <row r="94" spans="1:9" ht="15" thickBot="1">
      <c r="A94" s="28" t="s">
        <v>83</v>
      </c>
      <c r="B94" s="88">
        <v>15</v>
      </c>
      <c r="C94" s="26">
        <v>15</v>
      </c>
      <c r="D94" s="25"/>
      <c r="E94" s="25"/>
      <c r="F94" s="25"/>
      <c r="G94" s="26"/>
      <c r="H94" s="88"/>
      <c r="I94" s="23">
        <v>1</v>
      </c>
    </row>
    <row r="95" spans="1:9" ht="15" thickBot="1">
      <c r="A95" s="92" t="s">
        <v>84</v>
      </c>
      <c r="B95" s="48">
        <v>50</v>
      </c>
      <c r="C95" s="14">
        <v>20</v>
      </c>
      <c r="D95" s="15"/>
      <c r="E95" s="15">
        <v>30</v>
      </c>
      <c r="F95" s="15"/>
      <c r="G95" s="14"/>
      <c r="H95" s="48"/>
      <c r="I95" s="41">
        <v>2</v>
      </c>
    </row>
    <row r="96" spans="1:9" ht="15" thickBot="1">
      <c r="A96" s="92" t="s">
        <v>113</v>
      </c>
      <c r="B96" s="41">
        <v>30</v>
      </c>
      <c r="C96" s="14">
        <v>20</v>
      </c>
      <c r="D96" s="15">
        <v>10</v>
      </c>
      <c r="E96" s="15"/>
      <c r="F96" s="15"/>
      <c r="G96" s="14"/>
      <c r="H96" s="48"/>
      <c r="I96" s="41">
        <v>2</v>
      </c>
    </row>
    <row r="97" spans="1:9" ht="15" thickBot="1">
      <c r="A97" s="128" t="s">
        <v>85</v>
      </c>
      <c r="B97" s="88">
        <v>20</v>
      </c>
      <c r="C97" s="26">
        <v>10</v>
      </c>
      <c r="D97" s="25">
        <v>10</v>
      </c>
      <c r="E97" s="25"/>
      <c r="F97" s="25"/>
      <c r="G97" s="26"/>
      <c r="H97" s="88"/>
      <c r="I97" s="23">
        <v>1</v>
      </c>
    </row>
    <row r="98" spans="1:9" ht="15" thickBot="1">
      <c r="A98" s="92" t="s">
        <v>86</v>
      </c>
      <c r="B98" s="48">
        <v>30</v>
      </c>
      <c r="C98" s="14">
        <v>10</v>
      </c>
      <c r="D98" s="15"/>
      <c r="E98" s="15">
        <v>20</v>
      </c>
      <c r="F98" s="44"/>
      <c r="G98" s="15"/>
      <c r="H98" s="48"/>
      <c r="I98" s="41">
        <v>1</v>
      </c>
    </row>
    <row r="99" spans="1:9" ht="15" thickBot="1">
      <c r="A99" s="12" t="s">
        <v>87</v>
      </c>
      <c r="B99" s="88">
        <v>20</v>
      </c>
      <c r="C99" s="26"/>
      <c r="D99" s="15"/>
      <c r="E99" s="15">
        <v>20</v>
      </c>
      <c r="F99" s="15"/>
      <c r="G99" s="20"/>
      <c r="H99" s="48"/>
      <c r="I99" s="13">
        <v>1</v>
      </c>
    </row>
    <row r="100" spans="1:9" ht="15" thickBot="1">
      <c r="A100" s="12" t="s">
        <v>88</v>
      </c>
      <c r="B100" s="81">
        <v>50</v>
      </c>
      <c r="C100" s="32">
        <v>15</v>
      </c>
      <c r="D100" s="15">
        <v>10</v>
      </c>
      <c r="E100" s="15">
        <v>25</v>
      </c>
      <c r="F100" s="15"/>
      <c r="G100" s="14"/>
      <c r="H100" s="48"/>
      <c r="I100" s="41">
        <v>3</v>
      </c>
    </row>
    <row r="101" spans="1:9" ht="15" thickBot="1">
      <c r="A101" s="12" t="s">
        <v>89</v>
      </c>
      <c r="B101" s="81">
        <v>40</v>
      </c>
      <c r="C101" s="14">
        <v>10</v>
      </c>
      <c r="D101" s="15">
        <v>10</v>
      </c>
      <c r="E101" s="15">
        <v>20</v>
      </c>
      <c r="F101" s="15"/>
      <c r="G101" s="14"/>
      <c r="H101" s="48"/>
      <c r="I101" s="13">
        <v>2</v>
      </c>
    </row>
    <row r="102" spans="1:9" ht="15" thickBot="1">
      <c r="A102" s="128" t="s">
        <v>90</v>
      </c>
      <c r="B102" s="130"/>
      <c r="C102" s="24"/>
      <c r="D102" s="25"/>
      <c r="E102" s="25"/>
      <c r="F102" s="19"/>
      <c r="G102" s="26"/>
      <c r="H102" s="88"/>
      <c r="I102" s="81">
        <v>20</v>
      </c>
    </row>
    <row r="103" spans="1:9" ht="15" thickBot="1">
      <c r="A103" s="92" t="s">
        <v>91</v>
      </c>
      <c r="B103" s="48">
        <v>40</v>
      </c>
      <c r="C103" s="32"/>
      <c r="D103" s="15"/>
      <c r="E103" s="15"/>
      <c r="F103" s="15"/>
      <c r="G103" s="14">
        <v>40</v>
      </c>
      <c r="H103" s="48"/>
      <c r="I103" s="130">
        <v>2</v>
      </c>
    </row>
    <row r="104" spans="1:9" ht="15" thickBot="1">
      <c r="A104" s="131" t="s">
        <v>92</v>
      </c>
      <c r="B104" s="132">
        <v>80</v>
      </c>
      <c r="C104" s="133"/>
      <c r="D104" s="134"/>
      <c r="E104" s="134"/>
      <c r="F104" s="134"/>
      <c r="G104" s="135">
        <v>80</v>
      </c>
      <c r="H104" s="136"/>
      <c r="I104" s="137">
        <v>2</v>
      </c>
    </row>
    <row r="105" spans="1:9" ht="15" thickTop="1"/>
  </sheetData>
  <mergeCells count="16">
    <mergeCell ref="A1:I1"/>
    <mergeCell ref="B2:H2"/>
    <mergeCell ref="I2:I3"/>
    <mergeCell ref="A4:A5"/>
    <mergeCell ref="B4:B5"/>
    <mergeCell ref="I4:I5"/>
    <mergeCell ref="A65:I65"/>
    <mergeCell ref="B66:B67"/>
    <mergeCell ref="C66:H66"/>
    <mergeCell ref="I66:I67"/>
    <mergeCell ref="B9:B10"/>
    <mergeCell ref="I9:I10"/>
    <mergeCell ref="B12:B13"/>
    <mergeCell ref="I12:I13"/>
    <mergeCell ref="B14:B15"/>
    <mergeCell ref="I14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Robak</dc:creator>
  <cp:lastModifiedBy>user</cp:lastModifiedBy>
  <dcterms:created xsi:type="dcterms:W3CDTF">2017-11-21T12:30:10Z</dcterms:created>
  <dcterms:modified xsi:type="dcterms:W3CDTF">2017-12-10T16:03:05Z</dcterms:modified>
</cp:coreProperties>
</file>