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90" windowHeight="5895" activeTab="0"/>
  </bookViews>
  <sheets>
    <sheet name="Arkusz1" sheetId="1" r:id="rId1"/>
  </sheets>
  <definedNames>
    <definedName name="_xlnm.Print_Area" localSheetId="0">'Arkusz1'!$A$1:$O$74</definedName>
  </definedNames>
  <calcPr fullCalcOnLoad="1"/>
</workbook>
</file>

<file path=xl/sharedStrings.xml><?xml version="1.0" encoding="utf-8"?>
<sst xmlns="http://schemas.openxmlformats.org/spreadsheetml/2006/main" count="519" uniqueCount="218">
  <si>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</si>
  <si>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</si>
  <si>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</si>
  <si>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</si>
  <si>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</si>
  <si>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(1 - semestr zimowy,  2 - semestr letni)</t>
  </si>
  <si>
    <t>wyk.</t>
  </si>
  <si>
    <t>sem.</t>
  </si>
  <si>
    <t>zaj. prakt</t>
  </si>
  <si>
    <t>-</t>
  </si>
  <si>
    <t>Zaliczenie</t>
  </si>
  <si>
    <t>Punkty ECTS</t>
  </si>
  <si>
    <t>Dział Ochrony Pracy i Środowiska                                
Mgr Elżbieta Domaszewicz</t>
  </si>
  <si>
    <t>NZJ</t>
  </si>
  <si>
    <t>NZL</t>
  </si>
  <si>
    <t>NZB</t>
  </si>
  <si>
    <t>NZI</t>
  </si>
  <si>
    <t>NZT</t>
  </si>
  <si>
    <t>NZN</t>
  </si>
  <si>
    <t>AB</t>
  </si>
  <si>
    <t>Zarządzanie w pielęgniarstwie (2)</t>
  </si>
  <si>
    <t>Immunologia (2)</t>
  </si>
  <si>
    <t>Punkty ECTS ogółem</t>
  </si>
  <si>
    <t>NZM</t>
  </si>
  <si>
    <t>NZP</t>
  </si>
  <si>
    <t>Klinika Neurologii WNoZ 
Prof. Andrzej Friedman</t>
  </si>
  <si>
    <t>Zakład Pielęgniarstwa Nefrologicznego
Prof. Janusz Wyzgał</t>
  </si>
  <si>
    <t>Wychowanie Fizyczne (1 i 2)</t>
  </si>
  <si>
    <t>Studium Wychowania Fizycznego 
i Sportu                                                   
Mgr Jerzy Chrzanowski</t>
  </si>
  <si>
    <t>S3</t>
  </si>
  <si>
    <t>NZD</t>
  </si>
  <si>
    <t>Egzamin 
(sesja zimowa)</t>
  </si>
  <si>
    <t>NZX</t>
  </si>
  <si>
    <t>NZS</t>
  </si>
  <si>
    <t xml:space="preserve">Zakład Profilaktyki Zagrożeń Środowiskowych                                              
Prof. dr hab. Bolesław Samoliński </t>
  </si>
  <si>
    <t>NZC</t>
  </si>
  <si>
    <t>Praca magisterska</t>
  </si>
  <si>
    <t>Indywidualna praca z promotorem</t>
  </si>
  <si>
    <t>Adres jednostki</t>
  </si>
  <si>
    <t>Telefon</t>
  </si>
  <si>
    <t>ul. Ciołka 27, 01-445 Warszawa</t>
  </si>
  <si>
    <t>877 35 97</t>
  </si>
  <si>
    <t>ul. Kondratowicza 8, 03-242 Warszawa</t>
  </si>
  <si>
    <t>ul. Lindleya 4, 02-005 Warszawa</t>
  </si>
  <si>
    <t>502 17 79</t>
  </si>
  <si>
    <t>836 09 72</t>
  </si>
  <si>
    <t>326 58 15</t>
  </si>
  <si>
    <t>ul. Nowogrodzka 59, 02-006 Warszawa</t>
  </si>
  <si>
    <t>502 12 00</t>
  </si>
  <si>
    <t>Zakład Biologii Medycznej                                             
Dr hab. Gabriela Olędzka</t>
  </si>
  <si>
    <t>ul. Trojdena 2, 02-109 Warszawa</t>
  </si>
  <si>
    <t>57 20 528</t>
  </si>
  <si>
    <t>ul. Żwirki i Wigury 81, 02-091 Warszawa</t>
  </si>
  <si>
    <t>57 20 490</t>
  </si>
  <si>
    <t>ul. Oczki 4, 02-007 Warszawa</t>
  </si>
  <si>
    <t>502 19 20</t>
  </si>
  <si>
    <t>ul. Banacha 1a, 02-097 Warszawa</t>
  </si>
  <si>
    <t>599 20 39</t>
  </si>
  <si>
    <t>599 21 80</t>
  </si>
  <si>
    <t>ul. Oczki 3, 02-007 Warszawa</t>
  </si>
  <si>
    <t>621 51 97</t>
  </si>
  <si>
    <t>ul. Pawińskiego 3a, 02-106 Warszawa</t>
  </si>
  <si>
    <t>57 20 884</t>
  </si>
  <si>
    <t>Język angielski (1 i 2)</t>
  </si>
  <si>
    <t>ćwicz.</t>
  </si>
  <si>
    <t>Studium Języków Obcych 
Dr Maciej Ganczar</t>
  </si>
  <si>
    <t>S1</t>
  </si>
  <si>
    <t>Język angielski (1)</t>
  </si>
  <si>
    <t>NZO</t>
  </si>
  <si>
    <t>57 20 863</t>
  </si>
  <si>
    <t>Klinika Psychiatryczna WNoZ                                                 
Prof. dr hab. Agata Szulc</t>
  </si>
  <si>
    <t>BHP (1)</t>
  </si>
  <si>
    <t>Badania naukowe w pielęgniarstwie (1)</t>
  </si>
  <si>
    <t>prakt. zawod.</t>
  </si>
  <si>
    <t>Zakład Zdrowia Publicznego 
Dr hab. Adam Fronczak</t>
  </si>
  <si>
    <t>Moduły do wyboru (student wybiera po jednym przedmiocie z każdego modułu)</t>
  </si>
  <si>
    <t>Moduł I</t>
  </si>
  <si>
    <t>Moduł II</t>
  </si>
  <si>
    <t>Kontraktowanie świadczeń zdrowotnych (2)</t>
  </si>
  <si>
    <t>Ekonomika zdrowia i ubezpieczenia zdrowotne (2)</t>
  </si>
  <si>
    <t>Moduł III</t>
  </si>
  <si>
    <t>Zarys epidemiologii katastrof (2)</t>
  </si>
  <si>
    <t>Zakład Biologii Medycznej 
Dr hab. Gabriela Olędzka</t>
  </si>
  <si>
    <t>Koordynator przedmiotu</t>
  </si>
  <si>
    <t>Przedmiot nieobowiązkowy. Uczelnie medyczne zapewniają studentom bezpłatny dostęp do obiektów sportowych, umożliwiając uprawianie sportu, uczestniczenie w zajęciach rekreacyjnych 
oraz kształtowanie prozdrowotnych postaw w wymiarze co najmniej 30 godzin rocznie.</t>
  </si>
  <si>
    <t>Dr Grażyna Wójcik</t>
  </si>
  <si>
    <t>Dr Joanna Sańko-Rezmer</t>
  </si>
  <si>
    <t>Dr Marta Hreńczuk</t>
  </si>
  <si>
    <t>Dr Grażyna Dykowska</t>
  </si>
  <si>
    <t>Egzamin 
(s.zimowa)</t>
  </si>
  <si>
    <t>Egzamin 
(s.letnia)</t>
  </si>
  <si>
    <t>Podstawy nadzoru sanitarno-epidemiologicznego 
w zakresie zakażeń szpitalnych (2)</t>
  </si>
  <si>
    <t>1M33</t>
  </si>
  <si>
    <t>ul. Partyzantów 2/4, 05-802 Pruszków</t>
  </si>
  <si>
    <t>739 13 02</t>
  </si>
  <si>
    <t>Zakład Profilaktyki Onkologicznej                                          
Prof. dr hab. Andrzej Deptała</t>
  </si>
  <si>
    <t>Zakład Medycyny Społecznej i Zdrowia Publicznego          
Dr hab. Aneta Nitsch-Osuch</t>
  </si>
  <si>
    <t>621 25 86</t>
  </si>
  <si>
    <t>Bezpieczeństwo pacjenta (2)</t>
  </si>
  <si>
    <t>Psychologia zdrowia (1)</t>
  </si>
  <si>
    <t>Badania naukowe i rozwój pielęgniarstwa</t>
  </si>
  <si>
    <t>Zaawansowana praktyka pielęgniarska</t>
  </si>
  <si>
    <t>Promocja zdrowia i świadczenia profilaktyczne (1)</t>
  </si>
  <si>
    <t>Opieka i edukacja terapeutyczna w cukrzycy (2)</t>
  </si>
  <si>
    <t>Opieka i edukacja terapeutyczna w ranach przewlekłych i przetokach (2)</t>
  </si>
  <si>
    <t>Opieka i edukacja terapeutyczna w zaburzeniach zdrowia psychicznego (1)</t>
  </si>
  <si>
    <t>Opieka i edukacja terapeutyczna w zaburzeniach układu nerwowego (2)</t>
  </si>
  <si>
    <t>Nauki społeczne i humanistyczne</t>
  </si>
  <si>
    <t>Poradnictwo w pielęgniarstwie (1)</t>
  </si>
  <si>
    <t>Koordynowana opieka zdrowotna (1)</t>
  </si>
  <si>
    <t>Opieka i edukacja terapeutyczna w niewydoloności oddechowej (2)</t>
  </si>
  <si>
    <t>Opieka i edukacja terapeutyczna w przewlekłym bólu (2)</t>
  </si>
  <si>
    <t>Pielęgniarstwo w perspektywie międzynarodowej (1)</t>
  </si>
  <si>
    <t>Farmakologia i ordynowanie produktów leczniczych (1)</t>
  </si>
  <si>
    <t>Statystyka medyczna (1)</t>
  </si>
  <si>
    <t>Pielęgniarstwo wielokulturowe (1)</t>
  </si>
  <si>
    <t>Praktyki zawodowe wakacyjne</t>
  </si>
  <si>
    <t>Opieka onkologiczna (2)</t>
  </si>
  <si>
    <t>Wentylacja mechaniczna długoterminowa w opiece stacjonarnej i domowej (2)</t>
  </si>
  <si>
    <t>Pracownia endoskopowa (2)</t>
  </si>
  <si>
    <t>Podstawowa opieka zdrowotna (2)</t>
  </si>
  <si>
    <t>Endoskopia (1)</t>
  </si>
  <si>
    <t>Praktyki zawodowe śródroczne</t>
  </si>
  <si>
    <t>Katedra i Zakład Farmakologii Doswiadczalnej 
i Klinicznej                                 
Prof. dr hab. Dagmara Mirowska-Guzel</t>
  </si>
  <si>
    <t>Ogółem:</t>
  </si>
  <si>
    <t>Dydaktyka medyczna (1)</t>
  </si>
  <si>
    <t>Opieka i edukacja terapeutyczna w chorobach przewlekłych układu krążenia (1)</t>
  </si>
  <si>
    <t>Opieka i edukacja terapeutyczna w chorobach nowotworowych (2)</t>
  </si>
  <si>
    <t>Opieka i edukacja terapeutyczna w leczeniu żywieniowym (1)</t>
  </si>
  <si>
    <t>Informacja naukowa (1)</t>
  </si>
  <si>
    <t>Edukacja terapeutyczna w wybranych chorobach przewlekłych (2)</t>
  </si>
  <si>
    <t xml:space="preserve">Zarządzanie projektami (2) </t>
  </si>
  <si>
    <t>NZF</t>
  </si>
  <si>
    <t>1M9</t>
  </si>
  <si>
    <t>Dr Ilona Joniec-Maciejak</t>
  </si>
  <si>
    <t>Zakład Rozwoju Pielęgniarstwa, Nauk Społecznych 
i Medycznych                             
Dr hab. Tomasz Kryczka</t>
  </si>
  <si>
    <t>Zakład Żywienia Człowieka 
Dr hab. inż. Iwona Traczyk</t>
  </si>
  <si>
    <t>Zakład Immunologii, Biochemii i Żywienia                                        
Prof. dr hab. Katarzyna Koziak</t>
  </si>
  <si>
    <t>Efekty uczenia się</t>
  </si>
  <si>
    <t>AW1-5; AU1-2</t>
  </si>
  <si>
    <t>AW6-10; AU-3-5</t>
  </si>
  <si>
    <t>AW-11-22; AU-6-14</t>
  </si>
  <si>
    <t>AW-26-29; AU-17-20</t>
  </si>
  <si>
    <t>AU-21</t>
  </si>
  <si>
    <t>BW-1-4;BU1-4</t>
  </si>
  <si>
    <t>BW5-7; BU5-7</t>
  </si>
  <si>
    <t>BW8-9; BU8-10</t>
  </si>
  <si>
    <t>BW11-15; BU11-18</t>
  </si>
  <si>
    <t>BW16-20; BU1921</t>
  </si>
  <si>
    <t>BW21-24; BU22-26</t>
  </si>
  <si>
    <t>BW25;BU27-29, 39</t>
  </si>
  <si>
    <t>BW26-27, BW33, BU30, 39</t>
  </si>
  <si>
    <t>BW28-29, BU31-32, 39</t>
  </si>
  <si>
    <t>BW32-33; BU34-36, 39</t>
  </si>
  <si>
    <t>BW34-37, BU37-38, 39</t>
  </si>
  <si>
    <t>BW38-43; BU40-44, 39</t>
  </si>
  <si>
    <t>BW44; BU45-48</t>
  </si>
  <si>
    <t>BW46-47; BU52-56</t>
  </si>
  <si>
    <t>BW45; BU49-51</t>
  </si>
  <si>
    <t>BW52, BU61</t>
  </si>
  <si>
    <t>BW48-51; BU5760</t>
  </si>
  <si>
    <t>efekty dotychczasowe</t>
  </si>
  <si>
    <t>BW30-31; BU33</t>
  </si>
  <si>
    <t>CW1-3; CU1-3</t>
  </si>
  <si>
    <t>CW4-5; CU4-5</t>
  </si>
  <si>
    <t>CW6-7; CU6</t>
  </si>
  <si>
    <t>CW8, CU7</t>
  </si>
  <si>
    <t>CW9-13</t>
  </si>
  <si>
    <t>ul. Oczki 8, 02-007 Warszawa</t>
  </si>
  <si>
    <t>502 12 57</t>
  </si>
  <si>
    <t>836 09 13</t>
  </si>
  <si>
    <t>ul. Banacha 1b, 02-097 Warszawa</t>
  </si>
  <si>
    <t>116 61 60</t>
  </si>
  <si>
    <t>Opieka i edukacja terapeutyczna w tlenoterapii ciągłej i wentylacji mechanicznej (2)</t>
  </si>
  <si>
    <t>Transplantologia i opieka pielęgniarska nad chorym po przeszczepieniu (2)</t>
  </si>
  <si>
    <t>Zakład Pielęgniarstwa Klinicznego                                 
Prof. dr hab. Bożena Czarkowska-Pączek</t>
  </si>
  <si>
    <t>NZQA</t>
  </si>
  <si>
    <t>57 20 702</t>
  </si>
  <si>
    <t>116 92 50</t>
  </si>
  <si>
    <t>ul. Litewska 14/16, 00-575 Warszawa</t>
  </si>
  <si>
    <t>Dr Jacek Mądry</t>
  </si>
  <si>
    <t>AU-15-16; AW 23-25</t>
  </si>
  <si>
    <t>Pielęgniarstwo epidemiologiczne (1)</t>
  </si>
  <si>
    <t xml:space="preserve">Dr Zofia Sienkiewicz </t>
  </si>
  <si>
    <t>Dr hab.  Mariusz Panczyk</t>
  </si>
  <si>
    <t>Dr hab. Mariusz Panczyk</t>
  </si>
  <si>
    <t>Dr Ewa Kobos</t>
  </si>
  <si>
    <t>Mgr Kajetan Gawarecki</t>
  </si>
  <si>
    <t>Dr hab. Łukasz Czyżewski</t>
  </si>
  <si>
    <t>Dr hab. Anna Badowska-Kozakiewicz</t>
  </si>
  <si>
    <t>Dr hab. Dominik Olejniczak</t>
  </si>
  <si>
    <t>Dr Beata Dziedzic</t>
  </si>
  <si>
    <t>Praktyka pielęgniarska oparta na dowodach naukowych (2)</t>
  </si>
  <si>
    <t>Prawo w praktyce pielęgniarskiej (1)</t>
  </si>
  <si>
    <t>Plan I roku studiów stacjonarnych drugiego stopnia, kierunek Pielęgniarstwo, rok akademicki 2020/2021</t>
  </si>
  <si>
    <t>Plan II roku studiów stacjonarnych drugiego stopnia, kierunek Pielęgniarstwo, rok akademicki 2021/2022</t>
  </si>
  <si>
    <t>Zakład Ekonomiki Zdrowia i Prawa Medycznego 
Prof. dr hab. Aleksandra Czerw</t>
  </si>
  <si>
    <t>studia drugiego stopnia</t>
  </si>
  <si>
    <t>ogółem</t>
  </si>
  <si>
    <t>ECTS</t>
  </si>
  <si>
    <t xml:space="preserve">Opieka i edukacja terapeutyczna w leczeniu nerkozastępczym (1) </t>
  </si>
  <si>
    <t>Mgr Marzena Walenda</t>
  </si>
  <si>
    <t xml:space="preserve">Dr inż. Irena Kosińska </t>
  </si>
  <si>
    <t>Dr Tytus Koweszko</t>
  </si>
  <si>
    <t>Prof. dr hab. Joanna Gotlib</t>
  </si>
  <si>
    <t>Dr Maria Chojnacka</t>
  </si>
  <si>
    <t>Zakład Edukacji i Badań w Naukach o Zdrowiu
Prof. dr hab. Joanna Gotlib</t>
  </si>
  <si>
    <t>Dr Wanda Baltaza</t>
  </si>
  <si>
    <t>Mgr Paulina Jakubowska</t>
  </si>
  <si>
    <t>Mgr Monika Kroenke</t>
  </si>
  <si>
    <t>Dr hab. Agnieszka Lipiec</t>
  </si>
  <si>
    <t>Dr Alicja Kucharska</t>
  </si>
  <si>
    <t>Mgr Agnieszka Bońska</t>
  </si>
  <si>
    <t>Dr hab. Filip Raciborski</t>
  </si>
  <si>
    <t>Dr Artur Walkiewicz</t>
  </si>
  <si>
    <t>Zakład Rozwoju Pielęgniarstwa, Nauk Społecznych i Medycznych                             
Dr hab. Tomasz Kryczka</t>
  </si>
  <si>
    <t>Zakład Nauczania Anestezjologii i Intensywnej Terapii   
Dr hab. Dariusz Kosson</t>
  </si>
  <si>
    <t>Zakład Pielęgniarstwa Chirurgicznego, Transplantacyjnego 
i Leczenia Pozaustrojowego                               
Prof. dr hab. Piotr Małkowski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</si>
</sst>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52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vertical="center"/>
    </xf>
    <xf numFmtId="0" fontId="5" fillId="34" borderId="10" xfId="52" applyFont="1" applyFill="1" applyBorder="1" applyAlignment="1">
      <alignment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34" borderId="10" xfId="52" applyFont="1" applyFill="1" applyBorder="1" applyAlignment="1">
      <alignment horizontal="center" vertical="center" wrapText="1"/>
      <protection/>
    </xf>
    <xf numFmtId="0" fontId="10" fillId="34" borderId="0" xfId="0" applyFont="1" applyFill="1" applyBorder="1" applyAlignment="1">
      <alignment horizontal="center" vertical="center" wrapText="1"/>
    </xf>
    <xf numFmtId="0" fontId="5" fillId="34" borderId="10" xfId="52" applyFont="1" applyFill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vertical="center" wrapText="1"/>
      <protection/>
    </xf>
    <xf numFmtId="0" fontId="11" fillId="0" borderId="10" xfId="52" applyFont="1" applyFill="1" applyBorder="1" applyAlignment="1">
      <alignment vertical="center" wrapText="1"/>
      <protection/>
    </xf>
    <xf numFmtId="0" fontId="11" fillId="34" borderId="10" xfId="52" applyFont="1" applyFill="1" applyBorder="1" applyAlignment="1">
      <alignment vertical="center" wrapText="1"/>
      <protection/>
    </xf>
    <xf numFmtId="0" fontId="11" fillId="34" borderId="10" xfId="52" applyFont="1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" fillId="35" borderId="10" xfId="52" applyFont="1" applyFill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10" fillId="34" borderId="0" xfId="0" applyFont="1" applyFill="1" applyBorder="1" applyAlignment="1">
      <alignment horizontal="center" vertical="center" wrapText="1"/>
    </xf>
    <xf numFmtId="0" fontId="5" fillId="34" borderId="10" xfId="52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vertical="center" wrapText="1"/>
      <protection/>
    </xf>
    <xf numFmtId="0" fontId="13" fillId="34" borderId="10" xfId="52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34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vertical="center" wrapText="1"/>
      <protection/>
    </xf>
    <xf numFmtId="0" fontId="6" fillId="34" borderId="10" xfId="52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34" borderId="10" xfId="52" applyFont="1" applyFill="1" applyBorder="1" applyAlignment="1">
      <alignment vertical="center" wrapText="1"/>
      <protection/>
    </xf>
    <xf numFmtId="0" fontId="11" fillId="34" borderId="10" xfId="52" applyFont="1" applyFill="1" applyBorder="1" applyAlignment="1">
      <alignment vertical="center" wrapText="1"/>
      <protection/>
    </xf>
    <xf numFmtId="0" fontId="5" fillId="35" borderId="10" xfId="0" applyFont="1" applyFill="1" applyBorder="1" applyAlignment="1">
      <alignment horizontal="center" vertical="center"/>
    </xf>
    <xf numFmtId="0" fontId="11" fillId="34" borderId="10" xfId="52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35" borderId="10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0" fontId="5" fillId="34" borderId="10" xfId="52" applyFont="1" applyFill="1" applyBorder="1" applyAlignment="1">
      <alignment horizontal="center" vertical="center"/>
      <protection/>
    </xf>
    <xf numFmtId="0" fontId="6" fillId="34" borderId="10" xfId="52" applyFont="1" applyFill="1" applyBorder="1" applyAlignment="1">
      <alignment horizontal="left" vertical="center" wrapText="1"/>
      <protection/>
    </xf>
    <xf numFmtId="0" fontId="13" fillId="35" borderId="11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="90" zoomScaleNormal="90" zoomScaleSheetLayoutView="90" zoomScalePageLayoutView="0" workbookViewId="0" topLeftCell="B11">
      <selection activeCell="N18" sqref="N18"/>
    </sheetView>
  </sheetViews>
  <sheetFormatPr defaultColWidth="9.140625" defaultRowHeight="12.75"/>
  <cols>
    <col min="1" max="1" width="51.7109375" style="0" customWidth="1"/>
    <col min="2" max="5" width="8.7109375" style="0" customWidth="1"/>
    <col min="6" max="6" width="8.7109375" style="50" customWidth="1"/>
    <col min="7" max="7" width="8.7109375" style="0" customWidth="1"/>
    <col min="8" max="8" width="51.57421875" style="0" customWidth="1"/>
    <col min="9" max="9" width="7.57421875" style="0" customWidth="1"/>
    <col min="10" max="10" width="29.57421875" style="69" customWidth="1"/>
    <col min="11" max="11" width="27.00390625" style="0" customWidth="1"/>
    <col min="12" max="12" width="13.28125" style="0" customWidth="1"/>
    <col min="13" max="13" width="27.8515625" style="0" customWidth="1"/>
    <col min="14" max="14" width="12.421875" style="0" customWidth="1"/>
    <col min="15" max="15" width="10.140625" style="0" customWidth="1"/>
    <col min="16" max="16" width="16.28125" style="21" customWidth="1"/>
  </cols>
  <sheetData>
    <row r="1" spans="1:15" ht="42" customHeight="1">
      <c r="A1" s="78" t="s">
        <v>194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38.25" customHeight="1">
      <c r="A2" s="10" t="s">
        <v>0</v>
      </c>
      <c r="B2" s="77" t="s">
        <v>1</v>
      </c>
      <c r="C2" s="77" t="s">
        <v>2</v>
      </c>
      <c r="D2" s="77"/>
      <c r="E2" s="77"/>
      <c r="F2" s="77"/>
      <c r="G2" s="77"/>
      <c r="H2" s="77" t="s">
        <v>3</v>
      </c>
      <c r="I2" s="75"/>
      <c r="J2" s="75" t="s">
        <v>83</v>
      </c>
      <c r="K2" s="75" t="s">
        <v>38</v>
      </c>
      <c r="L2" s="75" t="s">
        <v>39</v>
      </c>
      <c r="M2" s="75" t="s">
        <v>138</v>
      </c>
      <c r="N2" s="77" t="s">
        <v>4</v>
      </c>
      <c r="O2" s="77" t="s">
        <v>11</v>
      </c>
    </row>
    <row r="3" spans="1:15" ht="33" customHeight="1">
      <c r="A3" s="10" t="s">
        <v>5</v>
      </c>
      <c r="B3" s="77"/>
      <c r="C3" s="10" t="s">
        <v>6</v>
      </c>
      <c r="D3" s="10" t="s">
        <v>7</v>
      </c>
      <c r="E3" s="10" t="s">
        <v>64</v>
      </c>
      <c r="F3" s="55" t="s">
        <v>8</v>
      </c>
      <c r="G3" s="10" t="s">
        <v>73</v>
      </c>
      <c r="H3" s="77"/>
      <c r="I3" s="75"/>
      <c r="J3" s="75"/>
      <c r="K3" s="75"/>
      <c r="L3" s="75"/>
      <c r="M3" s="75"/>
      <c r="N3" s="77"/>
      <c r="O3" s="77"/>
    </row>
    <row r="4" spans="1:16" ht="42" customHeight="1">
      <c r="A4" s="86" t="s">
        <v>84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19"/>
    </row>
    <row r="5" spans="1:16" ht="36" customHeight="1">
      <c r="A5" s="66" t="s">
        <v>27</v>
      </c>
      <c r="B5" s="11" t="s">
        <v>9</v>
      </c>
      <c r="C5" s="11" t="s">
        <v>9</v>
      </c>
      <c r="D5" s="11" t="s">
        <v>9</v>
      </c>
      <c r="E5" s="11" t="s">
        <v>9</v>
      </c>
      <c r="F5" s="56" t="s">
        <v>9</v>
      </c>
      <c r="G5" s="11" t="s">
        <v>9</v>
      </c>
      <c r="H5" s="35" t="s">
        <v>28</v>
      </c>
      <c r="I5" s="8" t="s">
        <v>29</v>
      </c>
      <c r="J5" s="46" t="s">
        <v>201</v>
      </c>
      <c r="K5" s="9" t="s">
        <v>50</v>
      </c>
      <c r="L5" s="13" t="s">
        <v>51</v>
      </c>
      <c r="M5" s="13" t="s">
        <v>9</v>
      </c>
      <c r="N5" s="14" t="s">
        <v>10</v>
      </c>
      <c r="O5" s="13" t="s">
        <v>9</v>
      </c>
      <c r="P5" s="20"/>
    </row>
    <row r="6" spans="1:15" ht="42" customHeight="1">
      <c r="A6" s="76" t="s">
        <v>107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6" s="26" customFormat="1" ht="28.5" customHeight="1">
      <c r="A7" s="81" t="s">
        <v>71</v>
      </c>
      <c r="B7" s="85">
        <v>4</v>
      </c>
      <c r="C7" s="48">
        <v>2</v>
      </c>
      <c r="D7" s="48" t="s">
        <v>9</v>
      </c>
      <c r="E7" s="48" t="s">
        <v>9</v>
      </c>
      <c r="F7" s="52" t="s">
        <v>9</v>
      </c>
      <c r="G7" s="30" t="s">
        <v>9</v>
      </c>
      <c r="H7" s="33" t="s">
        <v>96</v>
      </c>
      <c r="I7" s="30" t="s">
        <v>92</v>
      </c>
      <c r="J7" s="73" t="s">
        <v>202</v>
      </c>
      <c r="K7" s="25" t="s">
        <v>59</v>
      </c>
      <c r="L7" s="12" t="s">
        <v>60</v>
      </c>
      <c r="M7" s="79" t="s">
        <v>161</v>
      </c>
      <c r="N7" s="74" t="s">
        <v>10</v>
      </c>
      <c r="O7" s="80">
        <v>1</v>
      </c>
      <c r="P7" s="88"/>
    </row>
    <row r="8" spans="1:16" s="26" customFormat="1" ht="27" customHeight="1">
      <c r="A8" s="81"/>
      <c r="B8" s="85"/>
      <c r="C8" s="48">
        <v>2</v>
      </c>
      <c r="D8" s="48" t="s">
        <v>9</v>
      </c>
      <c r="E8" s="48" t="s">
        <v>9</v>
      </c>
      <c r="F8" s="52" t="s">
        <v>9</v>
      </c>
      <c r="G8" s="30" t="s">
        <v>9</v>
      </c>
      <c r="H8" s="34" t="s">
        <v>12</v>
      </c>
      <c r="I8" s="30" t="s">
        <v>19</v>
      </c>
      <c r="J8" s="73"/>
      <c r="K8" s="25" t="s">
        <v>61</v>
      </c>
      <c r="L8" s="12" t="s">
        <v>62</v>
      </c>
      <c r="M8" s="79"/>
      <c r="N8" s="74"/>
      <c r="O8" s="80"/>
      <c r="P8" s="88"/>
    </row>
    <row r="9" spans="1:16" s="26" customFormat="1" ht="36" customHeight="1">
      <c r="A9" s="65" t="s">
        <v>20</v>
      </c>
      <c r="B9" s="48">
        <v>75</v>
      </c>
      <c r="C9" s="49">
        <v>45</v>
      </c>
      <c r="D9" s="49">
        <v>30</v>
      </c>
      <c r="E9" s="48" t="s">
        <v>9</v>
      </c>
      <c r="F9" s="52" t="s">
        <v>9</v>
      </c>
      <c r="G9" s="30" t="s">
        <v>9</v>
      </c>
      <c r="H9" s="33" t="s">
        <v>215</v>
      </c>
      <c r="I9" s="30" t="s">
        <v>13</v>
      </c>
      <c r="J9" s="64" t="s">
        <v>85</v>
      </c>
      <c r="K9" s="15" t="s">
        <v>40</v>
      </c>
      <c r="L9" s="30" t="s">
        <v>41</v>
      </c>
      <c r="M9" s="37" t="s">
        <v>141</v>
      </c>
      <c r="N9" s="27" t="s">
        <v>90</v>
      </c>
      <c r="O9" s="29">
        <v>6</v>
      </c>
      <c r="P9" s="21"/>
    </row>
    <row r="10" spans="1:16" s="26" customFormat="1" ht="36" customHeight="1">
      <c r="A10" s="65" t="s">
        <v>99</v>
      </c>
      <c r="B10" s="48">
        <v>25</v>
      </c>
      <c r="C10" s="48">
        <v>10</v>
      </c>
      <c r="D10" s="48">
        <v>15</v>
      </c>
      <c r="E10" s="48" t="s">
        <v>9</v>
      </c>
      <c r="F10" s="52" t="s">
        <v>9</v>
      </c>
      <c r="G10" s="30" t="s">
        <v>9</v>
      </c>
      <c r="H10" s="33" t="s">
        <v>70</v>
      </c>
      <c r="I10" s="30" t="s">
        <v>68</v>
      </c>
      <c r="J10" s="64" t="s">
        <v>203</v>
      </c>
      <c r="K10" s="25" t="s">
        <v>93</v>
      </c>
      <c r="L10" s="12" t="s">
        <v>94</v>
      </c>
      <c r="M10" s="37" t="s">
        <v>139</v>
      </c>
      <c r="N10" s="27" t="s">
        <v>89</v>
      </c>
      <c r="O10" s="29">
        <v>2</v>
      </c>
      <c r="P10" s="21"/>
    </row>
    <row r="11" spans="1:16" s="26" customFormat="1" ht="36" customHeight="1">
      <c r="A11" s="65" t="s">
        <v>193</v>
      </c>
      <c r="B11" s="48">
        <v>25</v>
      </c>
      <c r="C11" s="48">
        <v>10</v>
      </c>
      <c r="D11" s="48">
        <v>15</v>
      </c>
      <c r="E11" s="48"/>
      <c r="F11" s="52"/>
      <c r="G11" s="30"/>
      <c r="H11" s="70" t="s">
        <v>206</v>
      </c>
      <c r="I11" s="30" t="s">
        <v>30</v>
      </c>
      <c r="J11" s="64" t="s">
        <v>204</v>
      </c>
      <c r="K11" s="25" t="s">
        <v>52</v>
      </c>
      <c r="L11" s="12" t="s">
        <v>53</v>
      </c>
      <c r="M11" s="37" t="s">
        <v>140</v>
      </c>
      <c r="N11" s="27" t="s">
        <v>10</v>
      </c>
      <c r="O11" s="29">
        <v>2</v>
      </c>
      <c r="P11" s="21"/>
    </row>
    <row r="12" spans="1:16" s="26" customFormat="1" ht="36" customHeight="1">
      <c r="A12" s="65" t="s">
        <v>125</v>
      </c>
      <c r="B12" s="48">
        <v>25</v>
      </c>
      <c r="C12" s="48">
        <v>10</v>
      </c>
      <c r="D12" s="48">
        <v>15</v>
      </c>
      <c r="E12" s="48" t="s">
        <v>9</v>
      </c>
      <c r="F12" s="52" t="s">
        <v>9</v>
      </c>
      <c r="G12" s="30" t="s">
        <v>9</v>
      </c>
      <c r="H12" s="33" t="s">
        <v>135</v>
      </c>
      <c r="I12" s="30" t="s">
        <v>13</v>
      </c>
      <c r="J12" s="64" t="s">
        <v>183</v>
      </c>
      <c r="K12" s="15" t="s">
        <v>40</v>
      </c>
      <c r="L12" s="30" t="s">
        <v>41</v>
      </c>
      <c r="M12" s="37" t="s">
        <v>181</v>
      </c>
      <c r="N12" s="27" t="s">
        <v>10</v>
      </c>
      <c r="O12" s="29">
        <v>4</v>
      </c>
      <c r="P12" s="21"/>
    </row>
    <row r="13" spans="1:16" s="26" customFormat="1" ht="36" customHeight="1">
      <c r="A13" s="65" t="s">
        <v>63</v>
      </c>
      <c r="B13" s="48">
        <v>60</v>
      </c>
      <c r="C13" s="48" t="s">
        <v>9</v>
      </c>
      <c r="D13" s="48" t="s">
        <v>9</v>
      </c>
      <c r="E13" s="48">
        <v>60</v>
      </c>
      <c r="F13" s="52" t="s">
        <v>9</v>
      </c>
      <c r="G13" s="30" t="s">
        <v>9</v>
      </c>
      <c r="H13" s="33" t="s">
        <v>65</v>
      </c>
      <c r="I13" s="30" t="s">
        <v>66</v>
      </c>
      <c r="J13" s="64" t="s">
        <v>205</v>
      </c>
      <c r="K13" s="15" t="s">
        <v>50</v>
      </c>
      <c r="L13" s="30" t="s">
        <v>69</v>
      </c>
      <c r="M13" s="37" t="s">
        <v>143</v>
      </c>
      <c r="N13" s="27" t="s">
        <v>10</v>
      </c>
      <c r="O13" s="29">
        <v>4</v>
      </c>
      <c r="P13" s="21"/>
    </row>
    <row r="14" spans="1:15" ht="42" customHeight="1">
      <c r="A14" s="76" t="s">
        <v>100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6" s="26" customFormat="1" ht="29.25" customHeight="1">
      <c r="A15" s="81" t="s">
        <v>72</v>
      </c>
      <c r="B15" s="85">
        <v>45</v>
      </c>
      <c r="C15" s="47">
        <v>5</v>
      </c>
      <c r="D15" s="47">
        <v>20</v>
      </c>
      <c r="E15" s="30" t="s">
        <v>9</v>
      </c>
      <c r="F15" s="52" t="s">
        <v>9</v>
      </c>
      <c r="G15" s="30" t="s">
        <v>9</v>
      </c>
      <c r="H15" s="70" t="s">
        <v>206</v>
      </c>
      <c r="I15" s="30" t="s">
        <v>30</v>
      </c>
      <c r="J15" s="73" t="s">
        <v>184</v>
      </c>
      <c r="K15" s="25" t="s">
        <v>52</v>
      </c>
      <c r="L15" s="12" t="s">
        <v>53</v>
      </c>
      <c r="M15" s="79" t="s">
        <v>163</v>
      </c>
      <c r="N15" s="74" t="s">
        <v>10</v>
      </c>
      <c r="O15" s="80">
        <v>5</v>
      </c>
      <c r="P15" s="88"/>
    </row>
    <row r="16" spans="1:16" s="26" customFormat="1" ht="28.5" customHeight="1">
      <c r="A16" s="81"/>
      <c r="B16" s="85"/>
      <c r="C16" s="47">
        <v>5</v>
      </c>
      <c r="D16" s="47">
        <v>15</v>
      </c>
      <c r="E16" s="30" t="s">
        <v>9</v>
      </c>
      <c r="F16" s="52" t="s">
        <v>9</v>
      </c>
      <c r="G16" s="30" t="s">
        <v>9</v>
      </c>
      <c r="H16" s="33" t="s">
        <v>175</v>
      </c>
      <c r="I16" s="30" t="s">
        <v>18</v>
      </c>
      <c r="J16" s="73"/>
      <c r="K16" s="15" t="s">
        <v>40</v>
      </c>
      <c r="L16" s="30" t="s">
        <v>45</v>
      </c>
      <c r="M16" s="79"/>
      <c r="N16" s="74"/>
      <c r="O16" s="80"/>
      <c r="P16" s="88"/>
    </row>
    <row r="17" spans="1:16" s="26" customFormat="1" ht="36" customHeight="1">
      <c r="A17" s="65" t="s">
        <v>114</v>
      </c>
      <c r="B17" s="30">
        <v>30</v>
      </c>
      <c r="C17" s="47">
        <v>15</v>
      </c>
      <c r="D17" s="47">
        <v>15</v>
      </c>
      <c r="E17" s="30" t="s">
        <v>9</v>
      </c>
      <c r="F17" s="52" t="s">
        <v>9</v>
      </c>
      <c r="G17" s="30" t="s">
        <v>9</v>
      </c>
      <c r="H17" s="70" t="s">
        <v>206</v>
      </c>
      <c r="I17" s="30" t="s">
        <v>30</v>
      </c>
      <c r="J17" s="64" t="s">
        <v>185</v>
      </c>
      <c r="K17" s="25" t="s">
        <v>52</v>
      </c>
      <c r="L17" s="12" t="s">
        <v>53</v>
      </c>
      <c r="M17" s="39" t="s">
        <v>164</v>
      </c>
      <c r="N17" s="45" t="s">
        <v>10</v>
      </c>
      <c r="O17" s="29">
        <v>3</v>
      </c>
      <c r="P17" s="21"/>
    </row>
    <row r="18" spans="1:16" s="26" customFormat="1" ht="36" customHeight="1">
      <c r="A18" s="65" t="s">
        <v>192</v>
      </c>
      <c r="B18" s="30">
        <v>30</v>
      </c>
      <c r="C18" s="49">
        <v>20</v>
      </c>
      <c r="D18" s="49">
        <v>10</v>
      </c>
      <c r="E18" s="49" t="s">
        <v>9</v>
      </c>
      <c r="F18" s="52" t="s">
        <v>9</v>
      </c>
      <c r="G18" s="30" t="s">
        <v>9</v>
      </c>
      <c r="H18" s="33" t="s">
        <v>215</v>
      </c>
      <c r="I18" s="30" t="s">
        <v>13</v>
      </c>
      <c r="J18" s="64" t="s">
        <v>186</v>
      </c>
      <c r="K18" s="15" t="s">
        <v>40</v>
      </c>
      <c r="L18" s="30" t="s">
        <v>41</v>
      </c>
      <c r="M18" s="39" t="s">
        <v>166</v>
      </c>
      <c r="N18" s="27" t="s">
        <v>10</v>
      </c>
      <c r="O18" s="29">
        <v>3</v>
      </c>
      <c r="P18" s="21"/>
    </row>
    <row r="19" spans="1:16" s="26" customFormat="1" ht="36" customHeight="1">
      <c r="A19" s="65" t="s">
        <v>112</v>
      </c>
      <c r="B19" s="30">
        <v>35</v>
      </c>
      <c r="C19" s="47">
        <v>25</v>
      </c>
      <c r="D19" s="47">
        <v>10</v>
      </c>
      <c r="E19" s="30" t="s">
        <v>9</v>
      </c>
      <c r="F19" s="52" t="s">
        <v>9</v>
      </c>
      <c r="G19" s="30" t="s">
        <v>9</v>
      </c>
      <c r="H19" s="33" t="s">
        <v>215</v>
      </c>
      <c r="I19" s="30" t="s">
        <v>13</v>
      </c>
      <c r="J19" s="64" t="s">
        <v>187</v>
      </c>
      <c r="K19" s="15" t="s">
        <v>40</v>
      </c>
      <c r="L19" s="30" t="s">
        <v>41</v>
      </c>
      <c r="M19" s="39" t="s">
        <v>167</v>
      </c>
      <c r="N19" s="27" t="s">
        <v>10</v>
      </c>
      <c r="O19" s="29">
        <v>2</v>
      </c>
      <c r="P19" s="21"/>
    </row>
    <row r="20" spans="1:15" ht="42" customHeight="1">
      <c r="A20" s="76" t="s">
        <v>101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6" s="26" customFormat="1" ht="36" customHeight="1">
      <c r="A21" s="65" t="s">
        <v>113</v>
      </c>
      <c r="B21" s="48">
        <v>45</v>
      </c>
      <c r="C21" s="48">
        <v>20</v>
      </c>
      <c r="D21" s="48">
        <v>25</v>
      </c>
      <c r="E21" s="48" t="s">
        <v>9</v>
      </c>
      <c r="F21" s="52" t="s">
        <v>9</v>
      </c>
      <c r="G21" s="48" t="s">
        <v>9</v>
      </c>
      <c r="H21" s="33" t="s">
        <v>123</v>
      </c>
      <c r="I21" s="30" t="s">
        <v>133</v>
      </c>
      <c r="J21" s="64" t="s">
        <v>134</v>
      </c>
      <c r="K21" s="15" t="s">
        <v>171</v>
      </c>
      <c r="L21" s="30" t="s">
        <v>172</v>
      </c>
      <c r="M21" s="39" t="s">
        <v>144</v>
      </c>
      <c r="N21" s="45" t="s">
        <v>89</v>
      </c>
      <c r="O21" s="29">
        <v>3</v>
      </c>
      <c r="P21" s="21"/>
    </row>
    <row r="22" spans="1:16" s="26" customFormat="1" ht="36" customHeight="1">
      <c r="A22" s="65" t="s">
        <v>182</v>
      </c>
      <c r="B22" s="48">
        <v>20</v>
      </c>
      <c r="C22" s="48">
        <v>10</v>
      </c>
      <c r="D22" s="48" t="s">
        <v>9</v>
      </c>
      <c r="E22" s="48" t="s">
        <v>9</v>
      </c>
      <c r="F22" s="52">
        <v>10</v>
      </c>
      <c r="G22" s="48" t="s">
        <v>9</v>
      </c>
      <c r="H22" s="33" t="s">
        <v>49</v>
      </c>
      <c r="I22" s="30" t="s">
        <v>16</v>
      </c>
      <c r="J22" s="64" t="s">
        <v>207</v>
      </c>
      <c r="K22" s="15" t="s">
        <v>179</v>
      </c>
      <c r="L22" s="30" t="s">
        <v>178</v>
      </c>
      <c r="M22" s="39" t="s">
        <v>145</v>
      </c>
      <c r="N22" s="45" t="s">
        <v>89</v>
      </c>
      <c r="O22" s="29">
        <v>2</v>
      </c>
      <c r="P22" s="21"/>
    </row>
    <row r="23" spans="1:16" s="26" customFormat="1" ht="36" customHeight="1">
      <c r="A23" s="66" t="s">
        <v>121</v>
      </c>
      <c r="B23" s="48">
        <v>18</v>
      </c>
      <c r="C23" s="48">
        <v>5</v>
      </c>
      <c r="D23" s="48">
        <v>5</v>
      </c>
      <c r="E23" s="48" t="s">
        <v>9</v>
      </c>
      <c r="F23" s="52">
        <v>8</v>
      </c>
      <c r="G23" s="48"/>
      <c r="H23" s="33" t="s">
        <v>217</v>
      </c>
      <c r="I23" s="30" t="s">
        <v>33</v>
      </c>
      <c r="J23" s="64" t="s">
        <v>87</v>
      </c>
      <c r="K23" s="25" t="s">
        <v>54</v>
      </c>
      <c r="L23" s="12" t="s">
        <v>55</v>
      </c>
      <c r="M23" s="39" t="s">
        <v>146</v>
      </c>
      <c r="N23" s="27" t="s">
        <v>10</v>
      </c>
      <c r="O23" s="29">
        <v>1</v>
      </c>
      <c r="P23" s="21"/>
    </row>
    <row r="24" spans="1:16" s="26" customFormat="1" ht="36" customHeight="1">
      <c r="A24" s="66" t="s">
        <v>103</v>
      </c>
      <c r="B24" s="48">
        <v>36</v>
      </c>
      <c r="C24" s="49">
        <v>10</v>
      </c>
      <c r="D24" s="49">
        <v>10</v>
      </c>
      <c r="E24" s="49" t="s">
        <v>9</v>
      </c>
      <c r="F24" s="52">
        <v>16</v>
      </c>
      <c r="G24" s="48" t="s">
        <v>9</v>
      </c>
      <c r="H24" s="33" t="s">
        <v>26</v>
      </c>
      <c r="I24" s="30" t="s">
        <v>23</v>
      </c>
      <c r="J24" s="64" t="s">
        <v>86</v>
      </c>
      <c r="K24" s="25" t="s">
        <v>47</v>
      </c>
      <c r="L24" s="12" t="s">
        <v>48</v>
      </c>
      <c r="M24" s="39" t="s">
        <v>153</v>
      </c>
      <c r="N24" s="45" t="s">
        <v>90</v>
      </c>
      <c r="O24" s="29">
        <v>3</v>
      </c>
      <c r="P24" s="21"/>
    </row>
    <row r="25" spans="1:16" s="26" customFormat="1" ht="36" customHeight="1">
      <c r="A25" s="65" t="s">
        <v>111</v>
      </c>
      <c r="B25" s="48">
        <v>20</v>
      </c>
      <c r="C25" s="49">
        <v>12</v>
      </c>
      <c r="D25" s="49" t="s">
        <v>9</v>
      </c>
      <c r="E25" s="49" t="s">
        <v>9</v>
      </c>
      <c r="F25" s="52">
        <v>8</v>
      </c>
      <c r="G25" s="48" t="s">
        <v>9</v>
      </c>
      <c r="H25" s="33" t="s">
        <v>216</v>
      </c>
      <c r="I25" s="30" t="s">
        <v>14</v>
      </c>
      <c r="J25" s="64" t="s">
        <v>208</v>
      </c>
      <c r="K25" s="25" t="s">
        <v>43</v>
      </c>
      <c r="L25" s="12" t="s">
        <v>44</v>
      </c>
      <c r="M25" s="39" t="s">
        <v>156</v>
      </c>
      <c r="N25" s="27" t="s">
        <v>10</v>
      </c>
      <c r="O25" s="29">
        <v>2</v>
      </c>
      <c r="P25" s="21"/>
    </row>
    <row r="26" spans="1:16" s="26" customFormat="1" ht="36" customHeight="1">
      <c r="A26" s="65" t="s">
        <v>173</v>
      </c>
      <c r="B26" s="48">
        <v>36</v>
      </c>
      <c r="C26" s="49">
        <v>12</v>
      </c>
      <c r="D26" s="49" t="s">
        <v>9</v>
      </c>
      <c r="E26" s="49" t="s">
        <v>9</v>
      </c>
      <c r="F26" s="52">
        <v>24</v>
      </c>
      <c r="G26" s="48" t="s">
        <v>9</v>
      </c>
      <c r="H26" s="33" t="s">
        <v>216</v>
      </c>
      <c r="I26" s="30" t="s">
        <v>14</v>
      </c>
      <c r="J26" s="64" t="s">
        <v>208</v>
      </c>
      <c r="K26" s="25" t="s">
        <v>43</v>
      </c>
      <c r="L26" s="12" t="s">
        <v>44</v>
      </c>
      <c r="M26" s="39" t="s">
        <v>157</v>
      </c>
      <c r="N26" s="27" t="s">
        <v>10</v>
      </c>
      <c r="O26" s="29">
        <v>3</v>
      </c>
      <c r="P26" s="21"/>
    </row>
    <row r="27" spans="1:16" s="26" customFormat="1" ht="36" customHeight="1">
      <c r="A27" s="66" t="s">
        <v>106</v>
      </c>
      <c r="B27" s="48">
        <v>36</v>
      </c>
      <c r="C27" s="49">
        <v>20</v>
      </c>
      <c r="D27" s="49" t="s">
        <v>9</v>
      </c>
      <c r="E27" s="49" t="s">
        <v>9</v>
      </c>
      <c r="F27" s="52">
        <v>16</v>
      </c>
      <c r="G27" s="48" t="s">
        <v>9</v>
      </c>
      <c r="H27" s="33" t="s">
        <v>25</v>
      </c>
      <c r="I27" s="30" t="s">
        <v>24</v>
      </c>
      <c r="J27" s="64" t="s">
        <v>180</v>
      </c>
      <c r="K27" s="25" t="s">
        <v>42</v>
      </c>
      <c r="L27" s="12" t="s">
        <v>46</v>
      </c>
      <c r="M27" s="39" t="s">
        <v>159</v>
      </c>
      <c r="N27" s="27" t="s">
        <v>10</v>
      </c>
      <c r="O27" s="29">
        <v>3</v>
      </c>
      <c r="P27" s="21"/>
    </row>
    <row r="28" spans="1:16" s="26" customFormat="1" ht="36" customHeight="1">
      <c r="A28" s="66" t="s">
        <v>127</v>
      </c>
      <c r="B28" s="48">
        <v>38</v>
      </c>
      <c r="C28" s="49">
        <v>14</v>
      </c>
      <c r="D28" s="49">
        <v>8</v>
      </c>
      <c r="E28" s="49" t="s">
        <v>9</v>
      </c>
      <c r="F28" s="52">
        <v>16</v>
      </c>
      <c r="G28" s="48" t="s">
        <v>9</v>
      </c>
      <c r="H28" s="34" t="s">
        <v>95</v>
      </c>
      <c r="I28" s="30" t="s">
        <v>32</v>
      </c>
      <c r="J28" s="64" t="s">
        <v>189</v>
      </c>
      <c r="K28" s="25" t="s">
        <v>52</v>
      </c>
      <c r="L28" s="12" t="s">
        <v>177</v>
      </c>
      <c r="M28" s="39" t="s">
        <v>154</v>
      </c>
      <c r="N28" s="27" t="s">
        <v>10</v>
      </c>
      <c r="O28" s="29">
        <v>2</v>
      </c>
      <c r="P28" s="21"/>
    </row>
    <row r="29" spans="1:16" s="26" customFormat="1" ht="36" customHeight="1">
      <c r="A29" s="65" t="s">
        <v>21</v>
      </c>
      <c r="B29" s="48">
        <v>20</v>
      </c>
      <c r="C29" s="49">
        <v>10</v>
      </c>
      <c r="D29" s="49">
        <v>10</v>
      </c>
      <c r="E29" s="49" t="s">
        <v>9</v>
      </c>
      <c r="F29" s="52" t="s">
        <v>9</v>
      </c>
      <c r="G29" s="48" t="s">
        <v>9</v>
      </c>
      <c r="H29" s="33" t="s">
        <v>137</v>
      </c>
      <c r="I29" s="30" t="s">
        <v>17</v>
      </c>
      <c r="J29" s="64" t="s">
        <v>209</v>
      </c>
      <c r="K29" s="25" t="s">
        <v>59</v>
      </c>
      <c r="L29" s="12" t="s">
        <v>97</v>
      </c>
      <c r="M29" s="38" t="s">
        <v>161</v>
      </c>
      <c r="N29" s="27" t="s">
        <v>10</v>
      </c>
      <c r="O29" s="29">
        <v>2</v>
      </c>
      <c r="P29" s="21"/>
    </row>
    <row r="30" spans="1:16" ht="42" customHeight="1">
      <c r="A30" s="82" t="s">
        <v>116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20"/>
    </row>
    <row r="31" spans="1:16" ht="27" customHeight="1">
      <c r="A31" s="67" t="s">
        <v>20</v>
      </c>
      <c r="B31" s="13">
        <v>20</v>
      </c>
      <c r="C31" s="1"/>
      <c r="D31" s="1"/>
      <c r="E31" s="1" t="s">
        <v>9</v>
      </c>
      <c r="F31" s="52" t="s">
        <v>9</v>
      </c>
      <c r="G31" s="1">
        <v>20</v>
      </c>
      <c r="H31" s="3"/>
      <c r="I31" s="4"/>
      <c r="J31" s="23"/>
      <c r="K31" s="2"/>
      <c r="L31" s="5"/>
      <c r="M31" s="5"/>
      <c r="N31" s="6" t="s">
        <v>10</v>
      </c>
      <c r="O31" s="7">
        <v>1</v>
      </c>
      <c r="P31" s="20"/>
    </row>
    <row r="32" spans="1:16" ht="27" customHeight="1">
      <c r="A32" s="67" t="s">
        <v>117</v>
      </c>
      <c r="B32" s="13">
        <v>40</v>
      </c>
      <c r="C32" s="1"/>
      <c r="D32" s="1"/>
      <c r="E32" s="1" t="s">
        <v>9</v>
      </c>
      <c r="F32" s="52" t="s">
        <v>9</v>
      </c>
      <c r="G32" s="1">
        <v>40</v>
      </c>
      <c r="H32" s="3"/>
      <c r="I32" s="4"/>
      <c r="J32" s="23"/>
      <c r="K32" s="2"/>
      <c r="L32" s="5"/>
      <c r="M32" s="5"/>
      <c r="N32" s="6" t="s">
        <v>10</v>
      </c>
      <c r="O32" s="7">
        <v>2</v>
      </c>
      <c r="P32" s="20"/>
    </row>
    <row r="33" spans="1:16" ht="33" customHeight="1">
      <c r="A33" s="67" t="s">
        <v>118</v>
      </c>
      <c r="B33" s="13">
        <v>40</v>
      </c>
      <c r="C33" s="1"/>
      <c r="D33" s="1"/>
      <c r="E33" s="1" t="s">
        <v>9</v>
      </c>
      <c r="F33" s="52" t="s">
        <v>9</v>
      </c>
      <c r="G33" s="1">
        <v>40</v>
      </c>
      <c r="H33" s="3"/>
      <c r="I33" s="4"/>
      <c r="J33" s="23"/>
      <c r="K33" s="2"/>
      <c r="L33" s="5"/>
      <c r="M33" s="5"/>
      <c r="N33" s="6" t="s">
        <v>10</v>
      </c>
      <c r="O33" s="7">
        <v>2</v>
      </c>
      <c r="P33" s="20"/>
    </row>
    <row r="34" spans="1:16" ht="27" customHeight="1">
      <c r="A34" s="67" t="s">
        <v>119</v>
      </c>
      <c r="B34" s="13">
        <v>40</v>
      </c>
      <c r="C34" s="1"/>
      <c r="D34" s="1"/>
      <c r="E34" s="1" t="s">
        <v>9</v>
      </c>
      <c r="F34" s="52" t="s">
        <v>9</v>
      </c>
      <c r="G34" s="1">
        <v>40</v>
      </c>
      <c r="H34" s="3"/>
      <c r="I34" s="4"/>
      <c r="J34" s="23"/>
      <c r="K34" s="2"/>
      <c r="L34" s="5"/>
      <c r="M34" s="5"/>
      <c r="N34" s="6" t="s">
        <v>10</v>
      </c>
      <c r="O34" s="7">
        <v>2</v>
      </c>
      <c r="P34" s="20"/>
    </row>
    <row r="35" spans="1:16" ht="27" customHeight="1">
      <c r="A35" s="67" t="s">
        <v>120</v>
      </c>
      <c r="B35" s="13">
        <v>20</v>
      </c>
      <c r="C35" s="1"/>
      <c r="D35" s="1"/>
      <c r="E35" s="1" t="s">
        <v>9</v>
      </c>
      <c r="F35" s="52" t="s">
        <v>9</v>
      </c>
      <c r="G35" s="1">
        <v>20</v>
      </c>
      <c r="H35" s="3"/>
      <c r="I35" s="4"/>
      <c r="J35" s="23"/>
      <c r="K35" s="2"/>
      <c r="L35" s="5"/>
      <c r="M35" s="5"/>
      <c r="N35" s="6" t="s">
        <v>10</v>
      </c>
      <c r="O35" s="7">
        <v>1</v>
      </c>
      <c r="P35" s="20"/>
    </row>
    <row r="36" spans="1:15" ht="42" customHeight="1">
      <c r="A36" s="41" t="s">
        <v>124</v>
      </c>
      <c r="B36" s="41">
        <f>SUM(B35,B34,B33,B32,B31,B29,B28,B27,B26,B25,B24,B23,B22,B21,B19,B18,B17,B15,B13,B12,B11,B10,B9,B7)</f>
        <v>783</v>
      </c>
      <c r="C36" s="41">
        <f>SUM(C29,C28,C27,C26,C25,C24,C23,C22,C21,C19,C18,C17,C16,C15,C12,C11,C10,C9,C8,C7)</f>
        <v>262</v>
      </c>
      <c r="D36" s="41">
        <f>SUM(D29,D28,D24,D23,D21,D19,D18,D17,D16,D15,D12,D11,D10,D9)</f>
        <v>203</v>
      </c>
      <c r="E36" s="51">
        <v>60</v>
      </c>
      <c r="F36" s="51">
        <f>SUM(F28,F27,F26,F25,F24,F23,F22)</f>
        <v>98</v>
      </c>
      <c r="G36" s="41">
        <v>160</v>
      </c>
      <c r="H36" s="74"/>
      <c r="I36" s="74"/>
      <c r="J36" s="74"/>
      <c r="K36" s="74"/>
      <c r="L36" s="74"/>
      <c r="M36" s="27"/>
      <c r="N36" s="42" t="s">
        <v>22</v>
      </c>
      <c r="O36" s="43">
        <v>61</v>
      </c>
    </row>
    <row r="37" spans="1:16" s="26" customFormat="1" ht="33.7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36"/>
    </row>
    <row r="38" spans="1:16" ht="42" customHeight="1">
      <c r="A38" s="78" t="s">
        <v>195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20"/>
    </row>
    <row r="39" spans="1:16" ht="38.25" customHeight="1">
      <c r="A39" s="10" t="s">
        <v>0</v>
      </c>
      <c r="B39" s="77" t="s">
        <v>1</v>
      </c>
      <c r="C39" s="77" t="s">
        <v>2</v>
      </c>
      <c r="D39" s="77"/>
      <c r="E39" s="77"/>
      <c r="F39" s="77"/>
      <c r="G39" s="77"/>
      <c r="H39" s="77" t="s">
        <v>3</v>
      </c>
      <c r="I39" s="75"/>
      <c r="J39" s="75" t="s">
        <v>83</v>
      </c>
      <c r="K39" s="75" t="s">
        <v>38</v>
      </c>
      <c r="L39" s="75" t="s">
        <v>39</v>
      </c>
      <c r="M39" s="75" t="s">
        <v>138</v>
      </c>
      <c r="N39" s="77" t="s">
        <v>4</v>
      </c>
      <c r="O39" s="77" t="s">
        <v>11</v>
      </c>
      <c r="P39" s="28"/>
    </row>
    <row r="40" spans="1:16" ht="33" customHeight="1">
      <c r="A40" s="10" t="s">
        <v>5</v>
      </c>
      <c r="B40" s="77"/>
      <c r="C40" s="10" t="s">
        <v>6</v>
      </c>
      <c r="D40" s="10" t="s">
        <v>7</v>
      </c>
      <c r="E40" s="10" t="s">
        <v>64</v>
      </c>
      <c r="F40" s="55" t="s">
        <v>8</v>
      </c>
      <c r="G40" s="10" t="s">
        <v>73</v>
      </c>
      <c r="H40" s="77"/>
      <c r="I40" s="75"/>
      <c r="J40" s="75"/>
      <c r="K40" s="75"/>
      <c r="L40" s="75"/>
      <c r="M40" s="75"/>
      <c r="N40" s="77"/>
      <c r="O40" s="77"/>
      <c r="P40" s="28"/>
    </row>
    <row r="41" spans="1:15" ht="42" customHeight="1">
      <c r="A41" s="76" t="s">
        <v>107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6" s="26" customFormat="1" ht="36" customHeight="1">
      <c r="A42" s="65" t="s">
        <v>67</v>
      </c>
      <c r="B42" s="30">
        <v>30</v>
      </c>
      <c r="C42" s="30" t="s">
        <v>9</v>
      </c>
      <c r="D42" s="30" t="s">
        <v>9</v>
      </c>
      <c r="E42" s="30">
        <v>30</v>
      </c>
      <c r="F42" s="54" t="s">
        <v>9</v>
      </c>
      <c r="G42" s="30" t="s">
        <v>9</v>
      </c>
      <c r="H42" s="33" t="s">
        <v>65</v>
      </c>
      <c r="I42" s="30" t="s">
        <v>66</v>
      </c>
      <c r="J42" s="64" t="s">
        <v>205</v>
      </c>
      <c r="K42" s="15" t="s">
        <v>50</v>
      </c>
      <c r="L42" s="30" t="s">
        <v>69</v>
      </c>
      <c r="M42" s="39" t="s">
        <v>143</v>
      </c>
      <c r="N42" s="27" t="s">
        <v>31</v>
      </c>
      <c r="O42" s="29">
        <v>3</v>
      </c>
      <c r="P42" s="21"/>
    </row>
    <row r="43" spans="1:16" s="26" customFormat="1" ht="36" customHeight="1">
      <c r="A43" s="65" t="s">
        <v>115</v>
      </c>
      <c r="B43" s="52">
        <v>30</v>
      </c>
      <c r="C43" s="52">
        <v>20</v>
      </c>
      <c r="D43" s="52">
        <v>10</v>
      </c>
      <c r="E43" s="52"/>
      <c r="F43" s="52"/>
      <c r="G43" s="30"/>
      <c r="H43" s="33" t="s">
        <v>135</v>
      </c>
      <c r="I43" s="30" t="s">
        <v>13</v>
      </c>
      <c r="J43" s="64" t="s">
        <v>183</v>
      </c>
      <c r="K43" s="15" t="s">
        <v>40</v>
      </c>
      <c r="L43" s="30" t="s">
        <v>41</v>
      </c>
      <c r="M43" s="39" t="s">
        <v>142</v>
      </c>
      <c r="N43" s="27" t="s">
        <v>10</v>
      </c>
      <c r="O43" s="29">
        <v>3</v>
      </c>
      <c r="P43" s="21"/>
    </row>
    <row r="44" spans="1:15" ht="42" customHeight="1">
      <c r="A44" s="76" t="s">
        <v>100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6" s="26" customFormat="1" ht="36" customHeight="1">
      <c r="A45" s="65" t="s">
        <v>129</v>
      </c>
      <c r="B45" s="30">
        <v>30</v>
      </c>
      <c r="C45" s="30">
        <v>15</v>
      </c>
      <c r="D45" s="52">
        <v>15</v>
      </c>
      <c r="E45" s="52" t="s">
        <v>9</v>
      </c>
      <c r="F45" s="52" t="s">
        <v>9</v>
      </c>
      <c r="G45" s="30" t="s">
        <v>9</v>
      </c>
      <c r="H45" s="33" t="s">
        <v>206</v>
      </c>
      <c r="I45" s="30" t="s">
        <v>30</v>
      </c>
      <c r="J45" s="64" t="s">
        <v>185</v>
      </c>
      <c r="K45" s="25" t="s">
        <v>52</v>
      </c>
      <c r="L45" s="12" t="s">
        <v>53</v>
      </c>
      <c r="M45" s="39" t="s">
        <v>165</v>
      </c>
      <c r="N45" s="27" t="s">
        <v>10</v>
      </c>
      <c r="O45" s="29">
        <v>2</v>
      </c>
      <c r="P45" s="21"/>
    </row>
    <row r="46" spans="1:15" ht="42" customHeight="1">
      <c r="A46" s="76" t="s">
        <v>101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1:16" s="26" customFormat="1" ht="36" customHeight="1">
      <c r="A47" s="66" t="s">
        <v>108</v>
      </c>
      <c r="B47" s="52">
        <v>20</v>
      </c>
      <c r="C47" s="52">
        <v>10</v>
      </c>
      <c r="D47" s="52">
        <v>10</v>
      </c>
      <c r="E47" s="52"/>
      <c r="F47" s="52"/>
      <c r="G47" s="30"/>
      <c r="H47" s="33" t="s">
        <v>215</v>
      </c>
      <c r="I47" s="30" t="s">
        <v>13</v>
      </c>
      <c r="J47" s="64" t="s">
        <v>191</v>
      </c>
      <c r="K47" s="15" t="s">
        <v>40</v>
      </c>
      <c r="L47" s="30" t="s">
        <v>41</v>
      </c>
      <c r="M47" s="39" t="s">
        <v>147</v>
      </c>
      <c r="N47" s="27" t="s">
        <v>10</v>
      </c>
      <c r="O47" s="29">
        <v>2</v>
      </c>
      <c r="P47" s="21"/>
    </row>
    <row r="48" spans="1:16" s="26" customFormat="1" ht="36" customHeight="1">
      <c r="A48" s="66" t="s">
        <v>109</v>
      </c>
      <c r="B48" s="52">
        <v>20</v>
      </c>
      <c r="C48" s="52">
        <v>5</v>
      </c>
      <c r="D48" s="52">
        <v>15</v>
      </c>
      <c r="E48" s="52"/>
      <c r="F48" s="52"/>
      <c r="G48" s="30"/>
      <c r="H48" s="33" t="s">
        <v>215</v>
      </c>
      <c r="I48" s="30" t="s">
        <v>13</v>
      </c>
      <c r="J48" s="64" t="s">
        <v>85</v>
      </c>
      <c r="K48" s="15" t="s">
        <v>40</v>
      </c>
      <c r="L48" s="30" t="s">
        <v>41</v>
      </c>
      <c r="M48" s="39" t="s">
        <v>148</v>
      </c>
      <c r="N48" s="27" t="s">
        <v>31</v>
      </c>
      <c r="O48" s="29">
        <v>2</v>
      </c>
      <c r="P48" s="21"/>
    </row>
    <row r="49" spans="1:16" s="26" customFormat="1" ht="36" customHeight="1">
      <c r="A49" s="65" t="s">
        <v>102</v>
      </c>
      <c r="B49" s="52">
        <v>30</v>
      </c>
      <c r="C49" s="52">
        <v>20</v>
      </c>
      <c r="D49" s="52">
        <v>10</v>
      </c>
      <c r="E49" s="52" t="s">
        <v>9</v>
      </c>
      <c r="F49" s="52" t="s">
        <v>9</v>
      </c>
      <c r="G49" s="30" t="s">
        <v>9</v>
      </c>
      <c r="H49" s="33" t="s">
        <v>74</v>
      </c>
      <c r="I49" s="30" t="s">
        <v>15</v>
      </c>
      <c r="J49" s="64" t="s">
        <v>190</v>
      </c>
      <c r="K49" s="25" t="s">
        <v>56</v>
      </c>
      <c r="L49" s="12" t="s">
        <v>58</v>
      </c>
      <c r="M49" s="39" t="s">
        <v>149</v>
      </c>
      <c r="N49" s="27" t="s">
        <v>10</v>
      </c>
      <c r="O49" s="29">
        <v>2</v>
      </c>
      <c r="P49" s="22"/>
    </row>
    <row r="50" spans="1:16" s="26" customFormat="1" ht="36" customHeight="1">
      <c r="A50" s="65" t="s">
        <v>126</v>
      </c>
      <c r="B50" s="52">
        <v>40</v>
      </c>
      <c r="C50" s="52">
        <v>10</v>
      </c>
      <c r="D50" s="52">
        <v>10</v>
      </c>
      <c r="E50" s="52"/>
      <c r="F50" s="52">
        <v>20</v>
      </c>
      <c r="G50" s="30"/>
      <c r="H50" s="33" t="s">
        <v>26</v>
      </c>
      <c r="I50" s="30" t="s">
        <v>23</v>
      </c>
      <c r="J50" s="64" t="s">
        <v>188</v>
      </c>
      <c r="K50" s="25" t="s">
        <v>168</v>
      </c>
      <c r="L50" s="12" t="s">
        <v>169</v>
      </c>
      <c r="M50" s="40" t="s">
        <v>150</v>
      </c>
      <c r="N50" s="27" t="s">
        <v>10</v>
      </c>
      <c r="O50" s="29">
        <v>3</v>
      </c>
      <c r="P50" s="22"/>
    </row>
    <row r="51" spans="1:16" s="26" customFormat="1" ht="36" customHeight="1">
      <c r="A51" s="66" t="s">
        <v>110</v>
      </c>
      <c r="B51" s="52">
        <v>40</v>
      </c>
      <c r="C51" s="52">
        <v>10</v>
      </c>
      <c r="D51" s="52">
        <v>10</v>
      </c>
      <c r="E51" s="52"/>
      <c r="F51" s="52">
        <v>20</v>
      </c>
      <c r="G51" s="30"/>
      <c r="H51" s="33" t="s">
        <v>34</v>
      </c>
      <c r="I51" s="30" t="s">
        <v>35</v>
      </c>
      <c r="J51" s="64" t="s">
        <v>210</v>
      </c>
      <c r="K51" s="25" t="s">
        <v>56</v>
      </c>
      <c r="L51" s="12" t="s">
        <v>57</v>
      </c>
      <c r="M51" s="39" t="s">
        <v>151</v>
      </c>
      <c r="N51" s="27" t="s">
        <v>10</v>
      </c>
      <c r="O51" s="29">
        <v>3</v>
      </c>
      <c r="P51" s="21"/>
    </row>
    <row r="52" spans="1:16" s="26" customFormat="1" ht="36" customHeight="1">
      <c r="A52" s="66" t="s">
        <v>200</v>
      </c>
      <c r="B52" s="52">
        <v>40</v>
      </c>
      <c r="C52" s="52">
        <v>10</v>
      </c>
      <c r="D52" s="52">
        <v>10</v>
      </c>
      <c r="E52" s="52"/>
      <c r="F52" s="52">
        <v>20</v>
      </c>
      <c r="G52" s="30"/>
      <c r="H52" s="33" t="s">
        <v>26</v>
      </c>
      <c r="I52" s="30" t="s">
        <v>23</v>
      </c>
      <c r="J52" s="64" t="s">
        <v>86</v>
      </c>
      <c r="K52" s="25" t="s">
        <v>168</v>
      </c>
      <c r="L52" s="12" t="s">
        <v>169</v>
      </c>
      <c r="M52" s="39" t="s">
        <v>152</v>
      </c>
      <c r="N52" s="27" t="s">
        <v>10</v>
      </c>
      <c r="O52" s="29">
        <v>3</v>
      </c>
      <c r="P52" s="21"/>
    </row>
    <row r="53" spans="1:16" s="26" customFormat="1" ht="36" customHeight="1">
      <c r="A53" s="65" t="s">
        <v>104</v>
      </c>
      <c r="B53" s="52">
        <v>40</v>
      </c>
      <c r="C53" s="52">
        <v>10</v>
      </c>
      <c r="D53" s="52">
        <v>10</v>
      </c>
      <c r="E53" s="52" t="s">
        <v>9</v>
      </c>
      <c r="F53" s="52">
        <v>20</v>
      </c>
      <c r="G53" s="30" t="s">
        <v>9</v>
      </c>
      <c r="H53" s="33" t="s">
        <v>217</v>
      </c>
      <c r="I53" s="30" t="s">
        <v>33</v>
      </c>
      <c r="J53" s="64" t="s">
        <v>87</v>
      </c>
      <c r="K53" s="25" t="s">
        <v>54</v>
      </c>
      <c r="L53" s="12" t="s">
        <v>55</v>
      </c>
      <c r="M53" s="39" t="s">
        <v>155</v>
      </c>
      <c r="N53" s="27" t="s">
        <v>10</v>
      </c>
      <c r="O53" s="29">
        <v>3</v>
      </c>
      <c r="P53" s="22"/>
    </row>
    <row r="54" spans="1:16" s="26" customFormat="1" ht="36" customHeight="1">
      <c r="A54" s="66" t="s">
        <v>128</v>
      </c>
      <c r="B54" s="52">
        <v>20</v>
      </c>
      <c r="C54" s="52">
        <v>10</v>
      </c>
      <c r="D54" s="52">
        <v>10</v>
      </c>
      <c r="E54" s="52"/>
      <c r="F54" s="52"/>
      <c r="G54" s="30"/>
      <c r="H54" s="33" t="s">
        <v>136</v>
      </c>
      <c r="I54" s="30" t="s">
        <v>132</v>
      </c>
      <c r="J54" s="64" t="s">
        <v>211</v>
      </c>
      <c r="K54" s="15" t="s">
        <v>40</v>
      </c>
      <c r="L54" s="12" t="s">
        <v>170</v>
      </c>
      <c r="M54" s="40" t="s">
        <v>158</v>
      </c>
      <c r="N54" s="27" t="s">
        <v>10</v>
      </c>
      <c r="O54" s="29">
        <v>2</v>
      </c>
      <c r="P54" s="21"/>
    </row>
    <row r="55" spans="1:16" s="26" customFormat="1" ht="36" customHeight="1">
      <c r="A55" s="66" t="s">
        <v>105</v>
      </c>
      <c r="B55" s="52">
        <v>26</v>
      </c>
      <c r="C55" s="52">
        <v>10</v>
      </c>
      <c r="D55" s="52" t="s">
        <v>9</v>
      </c>
      <c r="E55" s="52" t="s">
        <v>9</v>
      </c>
      <c r="F55" s="52">
        <v>16</v>
      </c>
      <c r="G55" s="30" t="s">
        <v>9</v>
      </c>
      <c r="H55" s="33" t="s">
        <v>70</v>
      </c>
      <c r="I55" s="30" t="s">
        <v>68</v>
      </c>
      <c r="J55" s="64" t="s">
        <v>212</v>
      </c>
      <c r="K55" s="25" t="s">
        <v>93</v>
      </c>
      <c r="L55" s="12" t="s">
        <v>94</v>
      </c>
      <c r="M55" s="39" t="s">
        <v>160</v>
      </c>
      <c r="N55" s="27" t="s">
        <v>31</v>
      </c>
      <c r="O55" s="29">
        <v>2</v>
      </c>
      <c r="P55" s="21"/>
    </row>
    <row r="56" spans="1:16" s="26" customFormat="1" ht="36" customHeight="1">
      <c r="A56" s="65" t="s">
        <v>174</v>
      </c>
      <c r="B56" s="30">
        <v>40</v>
      </c>
      <c r="C56" s="30">
        <v>15</v>
      </c>
      <c r="D56" s="30">
        <v>5</v>
      </c>
      <c r="E56" s="30" t="s">
        <v>9</v>
      </c>
      <c r="F56" s="54">
        <v>20</v>
      </c>
      <c r="G56" s="30" t="s">
        <v>9</v>
      </c>
      <c r="H56" s="71" t="s">
        <v>217</v>
      </c>
      <c r="I56" s="30" t="s">
        <v>33</v>
      </c>
      <c r="J56" s="64" t="s">
        <v>87</v>
      </c>
      <c r="K56" s="25" t="s">
        <v>54</v>
      </c>
      <c r="L56" s="12" t="s">
        <v>55</v>
      </c>
      <c r="M56" s="39" t="s">
        <v>162</v>
      </c>
      <c r="N56" s="27" t="s">
        <v>10</v>
      </c>
      <c r="O56" s="29">
        <v>3</v>
      </c>
      <c r="P56" s="22"/>
    </row>
    <row r="57" spans="1:16" ht="42" customHeight="1">
      <c r="A57" s="72" t="s">
        <v>75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20"/>
    </row>
    <row r="58" spans="1:16" ht="42" customHeight="1">
      <c r="A58" s="16"/>
      <c r="B58" s="72" t="s">
        <v>76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20"/>
    </row>
    <row r="59" spans="1:16" ht="36" customHeight="1">
      <c r="A59" s="66" t="s">
        <v>131</v>
      </c>
      <c r="B59" s="52">
        <v>25</v>
      </c>
      <c r="C59" s="52">
        <v>15</v>
      </c>
      <c r="D59" s="52">
        <v>10</v>
      </c>
      <c r="E59" s="52" t="s">
        <v>9</v>
      </c>
      <c r="F59" s="52" t="s">
        <v>9</v>
      </c>
      <c r="G59" s="52" t="s">
        <v>9</v>
      </c>
      <c r="H59" s="32" t="s">
        <v>34</v>
      </c>
      <c r="I59" s="4" t="s">
        <v>35</v>
      </c>
      <c r="J59" s="23" t="s">
        <v>213</v>
      </c>
      <c r="K59" s="2" t="s">
        <v>56</v>
      </c>
      <c r="L59" s="5" t="s">
        <v>57</v>
      </c>
      <c r="M59" s="40" t="s">
        <v>161</v>
      </c>
      <c r="N59" s="14" t="s">
        <v>10</v>
      </c>
      <c r="O59" s="7">
        <v>2</v>
      </c>
      <c r="P59" s="20"/>
    </row>
    <row r="60" spans="1:16" ht="36" customHeight="1">
      <c r="A60" s="65" t="s">
        <v>91</v>
      </c>
      <c r="B60" s="52">
        <v>25</v>
      </c>
      <c r="C60" s="52">
        <v>15</v>
      </c>
      <c r="D60" s="52">
        <v>10</v>
      </c>
      <c r="E60" s="52" t="s">
        <v>9</v>
      </c>
      <c r="F60" s="52" t="s">
        <v>9</v>
      </c>
      <c r="G60" s="52" t="s">
        <v>9</v>
      </c>
      <c r="H60" s="32" t="s">
        <v>34</v>
      </c>
      <c r="I60" s="4" t="s">
        <v>35</v>
      </c>
      <c r="J60" s="23" t="s">
        <v>214</v>
      </c>
      <c r="K60" s="2" t="s">
        <v>56</v>
      </c>
      <c r="L60" s="5" t="s">
        <v>57</v>
      </c>
      <c r="M60" s="40" t="s">
        <v>161</v>
      </c>
      <c r="N60" s="14" t="s">
        <v>10</v>
      </c>
      <c r="O60" s="7">
        <v>2</v>
      </c>
      <c r="P60" s="20"/>
    </row>
    <row r="61" spans="1:16" ht="42" customHeight="1">
      <c r="A61" s="17"/>
      <c r="B61" s="76" t="s">
        <v>77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20"/>
    </row>
    <row r="62" spans="1:16" ht="36" customHeight="1">
      <c r="A62" s="65" t="s">
        <v>78</v>
      </c>
      <c r="B62" s="52">
        <v>25</v>
      </c>
      <c r="C62" s="52">
        <v>15</v>
      </c>
      <c r="D62" s="52">
        <v>10</v>
      </c>
      <c r="E62" s="52" t="s">
        <v>9</v>
      </c>
      <c r="F62" s="52" t="s">
        <v>9</v>
      </c>
      <c r="G62" s="1" t="s">
        <v>9</v>
      </c>
      <c r="H62" s="33" t="s">
        <v>215</v>
      </c>
      <c r="I62" s="13" t="s">
        <v>13</v>
      </c>
      <c r="J62" s="24" t="s">
        <v>85</v>
      </c>
      <c r="K62" s="3" t="s">
        <v>40</v>
      </c>
      <c r="L62" s="4" t="s">
        <v>41</v>
      </c>
      <c r="M62" s="40" t="s">
        <v>161</v>
      </c>
      <c r="N62" s="6" t="s">
        <v>10</v>
      </c>
      <c r="O62" s="7">
        <v>2</v>
      </c>
      <c r="P62" s="20"/>
    </row>
    <row r="63" spans="1:16" ht="36" customHeight="1">
      <c r="A63" s="67" t="s">
        <v>79</v>
      </c>
      <c r="B63" s="52">
        <v>25</v>
      </c>
      <c r="C63" s="52">
        <v>15</v>
      </c>
      <c r="D63" s="52">
        <v>10</v>
      </c>
      <c r="E63" s="52" t="s">
        <v>9</v>
      </c>
      <c r="F63" s="52" t="s">
        <v>9</v>
      </c>
      <c r="G63" s="1" t="s">
        <v>9</v>
      </c>
      <c r="H63" s="32" t="s">
        <v>196</v>
      </c>
      <c r="I63" s="4" t="s">
        <v>176</v>
      </c>
      <c r="J63" s="23" t="s">
        <v>88</v>
      </c>
      <c r="K63" s="2" t="s">
        <v>52</v>
      </c>
      <c r="L63" s="5" t="s">
        <v>177</v>
      </c>
      <c r="M63" s="40" t="s">
        <v>161</v>
      </c>
      <c r="N63" s="6" t="s">
        <v>10</v>
      </c>
      <c r="O63" s="7">
        <v>2</v>
      </c>
      <c r="P63" s="20"/>
    </row>
    <row r="64" spans="1:16" ht="42" customHeight="1">
      <c r="A64" s="17"/>
      <c r="B64" s="76" t="s">
        <v>80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20"/>
    </row>
    <row r="65" spans="1:16" ht="36" customHeight="1">
      <c r="A65" s="65" t="s">
        <v>81</v>
      </c>
      <c r="B65" s="52">
        <v>25</v>
      </c>
      <c r="C65" s="52">
        <v>15</v>
      </c>
      <c r="D65" s="52">
        <v>10</v>
      </c>
      <c r="E65" s="52" t="s">
        <v>9</v>
      </c>
      <c r="F65" s="52" t="s">
        <v>9</v>
      </c>
      <c r="G65" s="1" t="s">
        <v>9</v>
      </c>
      <c r="H65" s="31" t="s">
        <v>82</v>
      </c>
      <c r="I65" s="13" t="s">
        <v>16</v>
      </c>
      <c r="J65" s="64" t="s">
        <v>207</v>
      </c>
      <c r="K65" s="15" t="s">
        <v>179</v>
      </c>
      <c r="L65" s="44" t="s">
        <v>178</v>
      </c>
      <c r="M65" s="40" t="s">
        <v>161</v>
      </c>
      <c r="N65" s="6" t="s">
        <v>10</v>
      </c>
      <c r="O65" s="7">
        <v>2</v>
      </c>
      <c r="P65" s="20"/>
    </row>
    <row r="66" spans="1:16" ht="36" customHeight="1">
      <c r="A66" s="67" t="s">
        <v>98</v>
      </c>
      <c r="B66" s="52">
        <v>25</v>
      </c>
      <c r="C66" s="52">
        <v>15</v>
      </c>
      <c r="D66" s="52">
        <v>10</v>
      </c>
      <c r="E66" s="52" t="s">
        <v>9</v>
      </c>
      <c r="F66" s="52" t="s">
        <v>9</v>
      </c>
      <c r="G66" s="1" t="s">
        <v>9</v>
      </c>
      <c r="H66" s="32" t="s">
        <v>196</v>
      </c>
      <c r="I66" s="4" t="s">
        <v>176</v>
      </c>
      <c r="J66" s="23" t="s">
        <v>88</v>
      </c>
      <c r="K66" s="2" t="s">
        <v>52</v>
      </c>
      <c r="L66" s="5" t="s">
        <v>177</v>
      </c>
      <c r="M66" s="40" t="s">
        <v>161</v>
      </c>
      <c r="N66" s="6" t="s">
        <v>10</v>
      </c>
      <c r="O66" s="7">
        <v>2</v>
      </c>
      <c r="P66" s="20"/>
    </row>
    <row r="67" spans="1:16" ht="42" customHeight="1">
      <c r="A67" s="72" t="s">
        <v>36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20"/>
    </row>
    <row r="68" spans="1:16" ht="36" customHeight="1">
      <c r="A68" s="65" t="s">
        <v>36</v>
      </c>
      <c r="B68" s="1" t="s">
        <v>9</v>
      </c>
      <c r="C68" s="1" t="s">
        <v>9</v>
      </c>
      <c r="D68" s="1" t="s">
        <v>9</v>
      </c>
      <c r="E68" s="1" t="s">
        <v>9</v>
      </c>
      <c r="F68" s="52" t="s">
        <v>9</v>
      </c>
      <c r="G68" s="1" t="s">
        <v>9</v>
      </c>
      <c r="H68" s="15" t="s">
        <v>37</v>
      </c>
      <c r="I68" s="18" t="s">
        <v>9</v>
      </c>
      <c r="J68" s="55" t="s">
        <v>9</v>
      </c>
      <c r="K68" s="18" t="s">
        <v>9</v>
      </c>
      <c r="L68" s="18" t="s">
        <v>9</v>
      </c>
      <c r="M68" s="18" t="s">
        <v>9</v>
      </c>
      <c r="N68" s="18" t="s">
        <v>9</v>
      </c>
      <c r="O68" s="1">
        <v>20</v>
      </c>
      <c r="P68" s="20"/>
    </row>
    <row r="69" spans="1:16" ht="42" customHeight="1">
      <c r="A69" s="72" t="s">
        <v>122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20"/>
    </row>
    <row r="70" spans="1:16" ht="36" customHeight="1">
      <c r="A70" s="67" t="s">
        <v>130</v>
      </c>
      <c r="B70" s="13">
        <v>40</v>
      </c>
      <c r="C70" s="1"/>
      <c r="D70" s="1"/>
      <c r="E70" s="1" t="s">
        <v>9</v>
      </c>
      <c r="F70" s="52" t="s">
        <v>9</v>
      </c>
      <c r="G70" s="1">
        <v>40</v>
      </c>
      <c r="H70" s="3"/>
      <c r="I70" s="4"/>
      <c r="J70" s="23"/>
      <c r="K70" s="2"/>
      <c r="L70" s="5"/>
      <c r="M70" s="5"/>
      <c r="N70" s="6" t="s">
        <v>10</v>
      </c>
      <c r="O70" s="7">
        <v>2</v>
      </c>
      <c r="P70" s="20"/>
    </row>
    <row r="71" spans="1:15" ht="42" customHeight="1">
      <c r="A71" s="41" t="s">
        <v>124</v>
      </c>
      <c r="B71" s="41">
        <f>SUM(B70,B65,B62,B59,B56,B55,B54,B53,B52,B51,B50,B49,B48,B47,B45,B43,B42)</f>
        <v>521</v>
      </c>
      <c r="C71" s="41">
        <f>SUM(C65,C62,C59,C56,C55,C54,C53,C52,C51,C50,C49,C48,C47,C45,C43)</f>
        <v>190</v>
      </c>
      <c r="D71" s="41">
        <f>SUM(D65,D62,D59,D56,D54,D53,D52,D51,D50,D49,D48,D47,D45,D43)</f>
        <v>145</v>
      </c>
      <c r="E71" s="41">
        <v>30</v>
      </c>
      <c r="F71" s="51">
        <f>SUM(F56,F55,F53,F52,F51,F50)</f>
        <v>116</v>
      </c>
      <c r="G71" s="41">
        <v>40</v>
      </c>
      <c r="H71" s="74"/>
      <c r="I71" s="74"/>
      <c r="J71" s="74"/>
      <c r="K71" s="74"/>
      <c r="L71" s="74"/>
      <c r="M71" s="27"/>
      <c r="N71" s="42" t="s">
        <v>22</v>
      </c>
      <c r="O71" s="43">
        <v>61</v>
      </c>
    </row>
    <row r="72" spans="1:15" ht="32.2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1:16" ht="33" customHeight="1">
      <c r="A73" s="59" t="s">
        <v>197</v>
      </c>
      <c r="B73" s="60" t="s">
        <v>198</v>
      </c>
      <c r="C73" s="59" t="s">
        <v>6</v>
      </c>
      <c r="D73" s="59" t="s">
        <v>7</v>
      </c>
      <c r="E73" s="59" t="s">
        <v>64</v>
      </c>
      <c r="F73" s="61" t="s">
        <v>8</v>
      </c>
      <c r="G73" s="59" t="s">
        <v>73</v>
      </c>
      <c r="H73" s="57"/>
      <c r="I73" s="58"/>
      <c r="J73" s="58"/>
      <c r="K73" s="58"/>
      <c r="L73" s="58"/>
      <c r="M73" s="58"/>
      <c r="N73" s="57"/>
      <c r="O73" s="57"/>
      <c r="P73" s="53"/>
    </row>
    <row r="74" spans="1:16" s="63" customFormat="1" ht="35.25" customHeight="1">
      <c r="A74" s="5"/>
      <c r="B74" s="5">
        <v>1304</v>
      </c>
      <c r="C74" s="5">
        <v>452</v>
      </c>
      <c r="D74" s="5">
        <v>348</v>
      </c>
      <c r="E74" s="5">
        <v>90</v>
      </c>
      <c r="F74" s="12">
        <v>214</v>
      </c>
      <c r="G74" s="5">
        <v>200</v>
      </c>
      <c r="H74" s="5"/>
      <c r="I74" s="5"/>
      <c r="J74" s="68"/>
      <c r="K74" s="5"/>
      <c r="L74" s="5"/>
      <c r="M74" s="5"/>
      <c r="N74" s="5" t="s">
        <v>199</v>
      </c>
      <c r="O74" s="5">
        <v>122</v>
      </c>
      <c r="P74" s="62"/>
    </row>
    <row r="75" ht="20.25">
      <c r="F75" s="26"/>
    </row>
    <row r="76" ht="20.25">
      <c r="F76" s="26"/>
    </row>
    <row r="77" ht="20.25">
      <c r="F77" s="26"/>
    </row>
    <row r="78" ht="20.25">
      <c r="F78" s="26"/>
    </row>
    <row r="79" ht="20.25">
      <c r="F79" s="26"/>
    </row>
    <row r="80" ht="20.25">
      <c r="F80" s="26"/>
    </row>
    <row r="81" ht="20.25">
      <c r="F81" s="26"/>
    </row>
    <row r="82" ht="20.25">
      <c r="F82" s="26"/>
    </row>
    <row r="83" ht="20.25">
      <c r="F83" s="26"/>
    </row>
    <row r="84" ht="20.25">
      <c r="F84" s="26"/>
    </row>
    <row r="85" ht="20.25">
      <c r="F85" s="26"/>
    </row>
    <row r="86" ht="20.25">
      <c r="F86" s="26"/>
    </row>
    <row r="87" ht="20.25">
      <c r="F87" s="26"/>
    </row>
    <row r="88" ht="20.25">
      <c r="F88" s="26"/>
    </row>
    <row r="89" ht="20.25">
      <c r="F89" s="26"/>
    </row>
    <row r="90" ht="20.25">
      <c r="F90" s="26"/>
    </row>
    <row r="91" ht="20.25">
      <c r="F91" s="26"/>
    </row>
    <row r="92" ht="20.25">
      <c r="F92" s="26"/>
    </row>
    <row r="93" ht="20.25">
      <c r="F93" s="26"/>
    </row>
    <row r="94" ht="20.25">
      <c r="F94" s="26"/>
    </row>
    <row r="95" ht="20.25">
      <c r="F95" s="26"/>
    </row>
    <row r="96" ht="20.25">
      <c r="F96" s="26"/>
    </row>
    <row r="97" ht="20.25">
      <c r="F97" s="26"/>
    </row>
  </sheetData>
  <sheetProtection/>
  <mergeCells count="52">
    <mergeCell ref="A72:O72"/>
    <mergeCell ref="P7:P8"/>
    <mergeCell ref="P15:P16"/>
    <mergeCell ref="A14:O14"/>
    <mergeCell ref="A7:A8"/>
    <mergeCell ref="A37:O37"/>
    <mergeCell ref="M15:M16"/>
    <mergeCell ref="B15:B16"/>
    <mergeCell ref="H71:L71"/>
    <mergeCell ref="J7:J8"/>
    <mergeCell ref="O2:O3"/>
    <mergeCell ref="A6:O6"/>
    <mergeCell ref="O7:O8"/>
    <mergeCell ref="B7:B8"/>
    <mergeCell ref="A4:O4"/>
    <mergeCell ref="N2:N3"/>
    <mergeCell ref="A44:O44"/>
    <mergeCell ref="C39:G39"/>
    <mergeCell ref="A46:O46"/>
    <mergeCell ref="L39:L40"/>
    <mergeCell ref="H39:I40"/>
    <mergeCell ref="J39:J40"/>
    <mergeCell ref="B58:O58"/>
    <mergeCell ref="O15:O16"/>
    <mergeCell ref="B61:O61"/>
    <mergeCell ref="A57:O57"/>
    <mergeCell ref="A15:A16"/>
    <mergeCell ref="O39:O40"/>
    <mergeCell ref="N15:N16"/>
    <mergeCell ref="A20:O20"/>
    <mergeCell ref="A30:O30"/>
    <mergeCell ref="A38:O38"/>
    <mergeCell ref="A1:O1"/>
    <mergeCell ref="B2:B3"/>
    <mergeCell ref="H2:I3"/>
    <mergeCell ref="K2:K3"/>
    <mergeCell ref="L2:L3"/>
    <mergeCell ref="M7:M8"/>
    <mergeCell ref="M2:M3"/>
    <mergeCell ref="N7:N8"/>
    <mergeCell ref="C2:G2"/>
    <mergeCell ref="J2:J3"/>
    <mergeCell ref="A69:O69"/>
    <mergeCell ref="A67:O67"/>
    <mergeCell ref="J15:J16"/>
    <mergeCell ref="H36:L36"/>
    <mergeCell ref="K39:K40"/>
    <mergeCell ref="B64:O64"/>
    <mergeCell ref="M39:M40"/>
    <mergeCell ref="N39:N40"/>
    <mergeCell ref="B39:B40"/>
    <mergeCell ref="A41:O41"/>
  </mergeCells>
  <printOptions/>
  <pageMargins left="0.1968503937007874" right="0.1968503937007874" top="0.2362204724409449" bottom="0.2362204724409449" header="0.5118110236220472" footer="0.5118110236220472"/>
  <pageSetup horizontalDpi="600" verticalDpi="600" orientation="landscape" paperSize="9" scale="51" r:id="rId1"/>
  <rowBreaks count="3" manualBreakCount="3">
    <brk id="19" max="14" man="1"/>
    <brk id="37" max="14" man="1"/>
    <brk id="56" max="14" man="1"/>
  </rowBreaks>
  <colBreaks count="1" manualBreakCount="1">
    <brk id="1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 Gałuszewska</dc:creator>
  <cp:keywords/>
  <dc:description/>
  <cp:lastModifiedBy>Dominika Robak</cp:lastModifiedBy>
  <cp:lastPrinted>2020-09-30T10:58:19Z</cp:lastPrinted>
  <dcterms:created xsi:type="dcterms:W3CDTF">2012-02-09T07:35:50Z</dcterms:created>
  <dcterms:modified xsi:type="dcterms:W3CDTF">2020-12-21T15:14:03Z</dcterms:modified>
  <cp:category/>
  <cp:version/>
  <cp:contentType/>
  <cp:contentStatus/>
</cp:coreProperties>
</file>