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280" windowHeight="10500" activeTab="0"/>
  </bookViews>
  <sheets>
    <sheet name="nabór 2019-2021" sheetId="1" r:id="rId1"/>
    <sheet name="Arkusz1" sheetId="2" r:id="rId2"/>
  </sheets>
  <definedNames>
    <definedName name="_xlnm.Print_Area" localSheetId="0">'nabór 2019-2021'!$A$1:$N$60</definedName>
  </definedNames>
  <calcPr fullCalcOnLoad="1"/>
</workbook>
</file>

<file path=xl/sharedStrings.xml><?xml version="1.0" encoding="utf-8"?>
<sst xmlns="http://schemas.openxmlformats.org/spreadsheetml/2006/main" count="296" uniqueCount="153">
  <si>
    <t>wyk.</t>
  </si>
  <si>
    <t>sem.</t>
  </si>
  <si>
    <t>ćwicz.</t>
  </si>
  <si>
    <t>Ogólny wymiar godzin</t>
  </si>
  <si>
    <t>Forma zaliczenia przedmiotu</t>
  </si>
  <si>
    <t>-</t>
  </si>
  <si>
    <t>Razem:</t>
  </si>
  <si>
    <t>Egzamin</t>
  </si>
  <si>
    <t>Zaliczenie</t>
  </si>
  <si>
    <t>(1 - semestr zimowy, 2 - semestr letni)</t>
  </si>
  <si>
    <t>Jednostka dydaktyczna prowadząca zajęcia</t>
  </si>
  <si>
    <t>zajęcia prakt.</t>
  </si>
  <si>
    <t>Zarządzanie w położnictwie</t>
  </si>
  <si>
    <t>Nazwa przedmiotu</t>
  </si>
  <si>
    <t>Punkty ECTS</t>
  </si>
  <si>
    <t>Kod jednostki</t>
  </si>
  <si>
    <t>AB</t>
  </si>
  <si>
    <t>NZG</t>
  </si>
  <si>
    <t>1W62</t>
  </si>
  <si>
    <t>NZM</t>
  </si>
  <si>
    <t>NZR</t>
  </si>
  <si>
    <t>S1</t>
  </si>
  <si>
    <t>S3</t>
  </si>
  <si>
    <t>Wychowanie Fizyczne (2)</t>
  </si>
  <si>
    <t>NZX</t>
  </si>
  <si>
    <t>Wymiar godzin obowiązujący studenta</t>
  </si>
  <si>
    <t>Zarządzanie w położnictwie (1)</t>
  </si>
  <si>
    <t>Komunikacja położnej z pacjentem (2)</t>
  </si>
  <si>
    <t>BHP (1)</t>
  </si>
  <si>
    <t>Medycyna ratunkowa (2)</t>
  </si>
  <si>
    <r>
      <t xml:space="preserve">Studium Wychowania Fizycznego i Sportu                                                   
</t>
    </r>
    <r>
      <rPr>
        <b/>
        <sz val="10"/>
        <rFont val="Arial"/>
        <family val="2"/>
      </rPr>
      <t>Mgr Jerzy Chrzanowski</t>
    </r>
  </si>
  <si>
    <t>Nowoczesne techniki diagnostyczne (2)</t>
  </si>
  <si>
    <t>NZZP</t>
  </si>
  <si>
    <t>Język angielski (1 i 2)</t>
  </si>
  <si>
    <t>NZYN</t>
  </si>
  <si>
    <t>Wybrane zagadnienia z pielęgniarstwa specjalistycznego (1)</t>
  </si>
  <si>
    <t>zaliczenia</t>
  </si>
  <si>
    <t>Intensywny nadzór położniczy (1 i 2)</t>
  </si>
  <si>
    <t>1M33</t>
  </si>
  <si>
    <t>NZQA</t>
  </si>
  <si>
    <t>NAUKI SPOŁECZNE I HUMANISTYCZNE</t>
  </si>
  <si>
    <t>Wielokulturowość w opiece nad kobietą (1)</t>
  </si>
  <si>
    <t>ZAAWANSOWANA PRAKTYKA POŁOŻNICZA</t>
  </si>
  <si>
    <t>Terapia bólu ostrego i przewlekłego (2)</t>
  </si>
  <si>
    <t>BADANIA NAUKOWE I ROZWÓJ PRAKTYKI POŁOŻNICZEJ</t>
  </si>
  <si>
    <t>Badania naukowe (1)</t>
  </si>
  <si>
    <t>Informacja naukowa (1)</t>
  </si>
  <si>
    <t>Statystyka medyczna (2)</t>
  </si>
  <si>
    <t>Praktyka położnicza oparta na dowodach naukowych (2)</t>
  </si>
  <si>
    <t>Praktyka położnicza w perspektywie międzynarodowej (2)</t>
  </si>
  <si>
    <t>S4</t>
  </si>
  <si>
    <t>Edukacja w praktyce położnej</t>
  </si>
  <si>
    <t>NZC</t>
  </si>
  <si>
    <t>Diagnostyka ultrasonograficzna w położnictwie i ginekologii</t>
  </si>
  <si>
    <r>
      <t xml:space="preserve">Psychologia </t>
    </r>
    <r>
      <rPr>
        <sz val="10"/>
        <rFont val="Arial CE"/>
        <family val="0"/>
      </rPr>
      <t>zdrowia (1)</t>
    </r>
  </si>
  <si>
    <r>
      <t>Opieka specjalistyczna</t>
    </r>
    <r>
      <rPr>
        <sz val="10"/>
        <rFont val="Arial CE"/>
        <family val="0"/>
      </rPr>
      <t xml:space="preserve"> nad kobietą i jej rodziną w ujęciu interdyscyplinarnym (1,2)</t>
    </r>
  </si>
  <si>
    <t>Edukacja w praktyce położnej (2)</t>
  </si>
  <si>
    <t>NAUKI SPOŁECZNE i HUMANISTYCZNE</t>
  </si>
  <si>
    <t>prakt. Zawod.</t>
  </si>
  <si>
    <t>PRAKTYKA ZAWODOWA</t>
  </si>
  <si>
    <t>PRAKTYKI ZAWODOWE</t>
  </si>
  <si>
    <t>razem</t>
  </si>
  <si>
    <t>Dydaktyka medyczna</t>
  </si>
  <si>
    <t>Opieka specjalistyczna nad pacjentką i jej rodziną w ujęciu interdyscyplinarnym</t>
  </si>
  <si>
    <t>Choroby gruczołu piersiowego (1)</t>
  </si>
  <si>
    <t>Diagnostyka cytologiczna w praktyce położnej (1)</t>
  </si>
  <si>
    <t>Onkologia ginekologiczna (1 i 2)</t>
  </si>
  <si>
    <t>Diagnostyka ultrasonograficzna w położnictwie i ginekologii (1 i 2)</t>
  </si>
  <si>
    <t>Farmakologia i ordynowanie produktów leczniczych (1)</t>
  </si>
  <si>
    <t>Ginekologia dziecięca i dziewczęca (2)</t>
  </si>
  <si>
    <t>Seminarium dyplomowe (2)</t>
  </si>
  <si>
    <t>Podstawy psychoterapii (1)</t>
  </si>
  <si>
    <r>
      <t xml:space="preserve">Prawo </t>
    </r>
    <r>
      <rPr>
        <sz val="10"/>
        <rFont val="Arial CE"/>
        <family val="0"/>
      </rPr>
      <t>w praktyce położnej (1)</t>
    </r>
  </si>
  <si>
    <t>Język angielski (1)</t>
  </si>
  <si>
    <t>Diagnostyka laboratoryjna (1)</t>
  </si>
  <si>
    <t>S1A</t>
  </si>
  <si>
    <t>NZI</t>
  </si>
  <si>
    <t>Adres jednostki</t>
  </si>
  <si>
    <t>nr tel. do jednostki</t>
  </si>
  <si>
    <t>Koordynator przedmiotu</t>
  </si>
  <si>
    <t>Wychowanie fizyczne - Przedmiot nieobowiązkowy. 
Warszawski Uniwersytet Medyczny zapewnia studentom bezpłatny dostęp do obiektów sportowych, umożliwiając uprawianie sportu, uczestniczenie w zajęciach rekreacyjnych 
oraz kształtowanie prozdrowotnych postaw w wymiarze co najmniej 30 godzin rocznie.</t>
  </si>
  <si>
    <t>ul. Trojdena 2, 02-109 Warszawa</t>
  </si>
  <si>
    <t>57 20 528</t>
  </si>
  <si>
    <t>ul. Żwirki i Wigury 81, 02-091 Warszawa</t>
  </si>
  <si>
    <t>599 21 84</t>
  </si>
  <si>
    <t xml:space="preserve">dr Grażyna Dykowska </t>
  </si>
  <si>
    <t>ul. Litewska 14/16, 00-575 Warszawa</t>
  </si>
  <si>
    <t>116 92 02</t>
  </si>
  <si>
    <t xml:space="preserve">dr Grażyna Bączek </t>
  </si>
  <si>
    <t>57 20 536</t>
  </si>
  <si>
    <t xml:space="preserve">dr Antonina Doroszewska </t>
  </si>
  <si>
    <t>ul. Żwirki i Wigury 81a, 02-091 Warszawa</t>
  </si>
  <si>
    <t xml:space="preserve">116 92 11 </t>
  </si>
  <si>
    <t xml:space="preserve">dr Jolanta Banasiewicz </t>
  </si>
  <si>
    <t xml:space="preserve">mgr Mariola Błachnio </t>
  </si>
  <si>
    <t>57 20 863</t>
  </si>
  <si>
    <t xml:space="preserve">mgr Essie Hansen </t>
  </si>
  <si>
    <t>ul. Oczki 3, 02-007 Warszawa</t>
  </si>
  <si>
    <t>621 52 56</t>
  </si>
  <si>
    <t xml:space="preserve">dr inż. Irena Kosińska </t>
  </si>
  <si>
    <t>57 20 884</t>
  </si>
  <si>
    <t>ul. Żwirki i Wigury 63, 02-091 Warszawa</t>
  </si>
  <si>
    <t>317 93 81</t>
  </si>
  <si>
    <t xml:space="preserve">dr Adam Paplicki </t>
  </si>
  <si>
    <t>dr Aleksandra Zamaro</t>
  </si>
  <si>
    <t xml:space="preserve">dr Barbara Mazurkiewicz </t>
  </si>
  <si>
    <t>mgr Elżbieta Pawłowska</t>
  </si>
  <si>
    <t>ul. Żwirki i Wigury 63a, 02-091 Warszawa</t>
  </si>
  <si>
    <t>317 93 43 
317 93 32</t>
  </si>
  <si>
    <t>ul. Karowa 2, 00-315 Warszawa</t>
  </si>
  <si>
    <t>596 61 25</t>
  </si>
  <si>
    <t>ul. Nowogrodzka 59, 02-006 Warszawa</t>
  </si>
  <si>
    <t>502 12 57</t>
  </si>
  <si>
    <t>116 92 07</t>
  </si>
  <si>
    <t xml:space="preserve">mgr Stanisław Świeżewski </t>
  </si>
  <si>
    <t xml:space="preserve">dr Tomasz Duda </t>
  </si>
  <si>
    <t xml:space="preserve">dr Michał Chojnacki </t>
  </si>
  <si>
    <t>ul. Banacha 1a, 02-097 Warszawa</t>
  </si>
  <si>
    <t>599 20 39</t>
  </si>
  <si>
    <t xml:space="preserve">dr hab. Konrad Furmańczyk </t>
  </si>
  <si>
    <t xml:space="preserve">dr Anna Augustynowicz </t>
  </si>
  <si>
    <t xml:space="preserve"> mgr Essie Hansen </t>
  </si>
  <si>
    <t>508 24 57</t>
  </si>
  <si>
    <t xml:space="preserve">dr hab. Barbara Kozakiewicz </t>
  </si>
  <si>
    <t>116 92 50</t>
  </si>
  <si>
    <t xml:space="preserve">dr hab. Gabriela Olędzka Gabriela 
dr hab. Marcin Padzik </t>
  </si>
  <si>
    <t xml:space="preserve">mgr Aleksandra Werczyńska </t>
  </si>
  <si>
    <t xml:space="preserve">dr Katarzyna Smoter </t>
  </si>
  <si>
    <t xml:space="preserve">dr Agnieszka Wyrozębska </t>
  </si>
  <si>
    <t>Zakład Ekonomiki Zdrrowia i Prawa Medycznego, 
Prof. dr hab. Aleksandra Czerw</t>
  </si>
  <si>
    <t>Zakład Dydaktyki Ginekologiczno-Położniczej, 
Prof. dr hab. E. Dmoch - Gajzlerska</t>
  </si>
  <si>
    <t>Studium Komunikacji Medycznej, 
Dr Antoina Doroszewska</t>
  </si>
  <si>
    <t xml:space="preserve">Zakład Medycyny Społecznej i Zdrowia Publicznego, 
Dr hab. Aneta Nitsch-Osuch </t>
  </si>
  <si>
    <t>Dział Ochrony Pracy i Środowiska, 
Mgr E. Domaszewicz</t>
  </si>
  <si>
    <t>Studium Języków Obcych, 
Dr M. Ganczar</t>
  </si>
  <si>
    <t>Kilinika Położnictwa i Perinatologii, 
Prof. dr hab. Piotr Węgrzyn</t>
  </si>
  <si>
    <t>Klinika Neonatologii, 
Prof. dr hab. Bożena Kociszewska-Najman</t>
  </si>
  <si>
    <t>Klinika Endokrynologii Ginekologicznej II Katedry Kliniki Położnictwa i Ginekologii, 
Prof. dr hab. Roman Smolarczyk</t>
  </si>
  <si>
    <t>Zakład Pielęgniarstwa Nefrologicznego, 
Prof. dr hab. J. Wyzgał</t>
  </si>
  <si>
    <t>Zakład Ratownictwa Medycznego, 
Prof. dr hab. Robert Gałązkowski</t>
  </si>
  <si>
    <t>Zakład Profilaktyki Zagrożeń Środowiskowych i Alergologii, 
Prof. dr hab. Bolesław Samoliński</t>
  </si>
  <si>
    <t>Zakład Edukacji i Badań w Naukach o Zdrowiu 
Prof. dr hab. Joanna Gotlib</t>
  </si>
  <si>
    <t>Zakład Profilaktyki Onkologicznej, 
Prof. dr hab. Andrzej Deptała</t>
  </si>
  <si>
    <t>Zakład Biologii Medycznej 
Dr hab. G. Olędzka</t>
  </si>
  <si>
    <t>Plan I roku studiów stacjonarnych drugiego stopnia, kierunek Położnictwo, Wydział Nauki o Zdrowiu, rok akademicki 2019/2020</t>
  </si>
  <si>
    <t>Plan II roku studiów stacjonarnych drugiego stopnia, kierunek Położnictwo, Wydział Nauki o Zdrowiu, rok akademicki 2020/2021</t>
  </si>
  <si>
    <t>dr hab. Justyna Teliga-Czajkowska</t>
  </si>
  <si>
    <t>Dydaktyka medyczna (1, 2)</t>
  </si>
  <si>
    <t>Studium Języków Obcych
Dr M. Ganczar</t>
  </si>
  <si>
    <t>dr Ewa Rzońca</t>
  </si>
  <si>
    <t>NZD</t>
  </si>
  <si>
    <t>57 20 490</t>
  </si>
  <si>
    <t xml:space="preserve">mgr Walenda Marzena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</si>
</sst>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2"/>
      <color indexed="30"/>
      <name val="Arial CE"/>
      <family val="0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70C0"/>
      <name val="Arial CE"/>
      <family val="0"/>
    </font>
    <font>
      <sz val="12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distributed" wrapText="1"/>
    </xf>
    <xf numFmtId="0" fontId="0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3" fillId="33" borderId="13" xfId="58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3" fillId="33" borderId="13" xfId="58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3" fontId="6" fillId="0" borderId="10" xfId="58" applyNumberFormat="1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3" fillId="33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3" xfId="56"/>
    <cellStyle name="Normalny_Arkusz1" xfId="57"/>
    <cellStyle name="Normalny_Arkusz1 2" xfId="58"/>
    <cellStyle name="Obliczenia" xfId="59"/>
    <cellStyle name="Followed Hyperlink" xfId="60"/>
    <cellStyle name="Procent 2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Walutowe 2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90" zoomScaleNormal="90" zoomScaleSheetLayoutView="75" zoomScalePageLayoutView="0" workbookViewId="0" topLeftCell="A1">
      <selection activeCell="R6" sqref="R6"/>
    </sheetView>
  </sheetViews>
  <sheetFormatPr defaultColWidth="8.75390625" defaultRowHeight="12.75"/>
  <cols>
    <col min="1" max="1" width="41.875" style="2" customWidth="1"/>
    <col min="2" max="7" width="8.75390625" style="1" customWidth="1"/>
    <col min="8" max="8" width="71.25390625" style="0" customWidth="1"/>
    <col min="9" max="9" width="9.625" style="0" customWidth="1"/>
    <col min="10" max="10" width="18.25390625" style="0" customWidth="1"/>
    <col min="11" max="11" width="14.00390625" style="0" customWidth="1"/>
    <col min="12" max="12" width="31.625" style="0" customWidth="1"/>
    <col min="13" max="13" width="10.75390625" style="0" customWidth="1"/>
  </cols>
  <sheetData>
    <row r="1" spans="1:14" s="2" customFormat="1" ht="39" customHeight="1">
      <c r="A1" s="119" t="s">
        <v>144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2" customFormat="1" ht="45" customHeight="1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2" customFormat="1" ht="30" customHeight="1">
      <c r="A3" s="7" t="s">
        <v>23</v>
      </c>
      <c r="B3" s="8"/>
      <c r="C3" s="9"/>
      <c r="D3" s="9"/>
      <c r="E3" s="9"/>
      <c r="F3" s="9"/>
      <c r="G3" s="9"/>
      <c r="H3" s="10" t="s">
        <v>30</v>
      </c>
      <c r="I3" s="11" t="s">
        <v>22</v>
      </c>
      <c r="J3" s="45" t="s">
        <v>81</v>
      </c>
      <c r="K3" s="46" t="s">
        <v>82</v>
      </c>
      <c r="L3" s="47" t="s">
        <v>152</v>
      </c>
      <c r="M3" s="44" t="s">
        <v>5</v>
      </c>
      <c r="N3" s="44" t="s">
        <v>5</v>
      </c>
    </row>
    <row r="4" spans="1:14" s="2" customFormat="1" ht="36" customHeight="1">
      <c r="A4" s="43" t="s">
        <v>13</v>
      </c>
      <c r="B4" s="113" t="s">
        <v>25</v>
      </c>
      <c r="C4" s="113"/>
      <c r="D4" s="113"/>
      <c r="E4" s="113"/>
      <c r="F4" s="113"/>
      <c r="G4" s="43"/>
      <c r="H4" s="113" t="s">
        <v>10</v>
      </c>
      <c r="I4" s="113" t="s">
        <v>15</v>
      </c>
      <c r="J4" s="120" t="s">
        <v>77</v>
      </c>
      <c r="K4" s="120" t="s">
        <v>78</v>
      </c>
      <c r="L4" s="120" t="s">
        <v>79</v>
      </c>
      <c r="M4" s="113" t="s">
        <v>4</v>
      </c>
      <c r="N4" s="113" t="s">
        <v>14</v>
      </c>
    </row>
    <row r="5" spans="1:14" s="2" customFormat="1" ht="36" customHeight="1">
      <c r="A5" s="43" t="s">
        <v>9</v>
      </c>
      <c r="B5" s="43" t="s">
        <v>3</v>
      </c>
      <c r="C5" s="17" t="s">
        <v>0</v>
      </c>
      <c r="D5" s="17" t="s">
        <v>1</v>
      </c>
      <c r="E5" s="17" t="s">
        <v>2</v>
      </c>
      <c r="F5" s="43" t="s">
        <v>11</v>
      </c>
      <c r="G5" s="43" t="s">
        <v>58</v>
      </c>
      <c r="H5" s="113"/>
      <c r="I5" s="113"/>
      <c r="J5" s="121"/>
      <c r="K5" s="121"/>
      <c r="L5" s="121"/>
      <c r="M5" s="114"/>
      <c r="N5" s="113"/>
    </row>
    <row r="6" spans="1:14" s="2" customFormat="1" ht="30" customHeight="1">
      <c r="A6" s="118" t="s">
        <v>40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s="2" customFormat="1" ht="30" customHeight="1">
      <c r="A7" s="21" t="s">
        <v>26</v>
      </c>
      <c r="B7" s="34">
        <f aca="true" t="shared" si="0" ref="B7:B12">SUM(C7:F7)</f>
        <v>30</v>
      </c>
      <c r="C7" s="22">
        <v>30</v>
      </c>
      <c r="D7" s="22"/>
      <c r="E7" s="22"/>
      <c r="F7" s="22"/>
      <c r="G7" s="22"/>
      <c r="H7" s="97" t="s">
        <v>129</v>
      </c>
      <c r="I7" s="24" t="s">
        <v>39</v>
      </c>
      <c r="J7" s="53" t="s">
        <v>83</v>
      </c>
      <c r="K7" s="54" t="s">
        <v>84</v>
      </c>
      <c r="L7" s="55" t="s">
        <v>85</v>
      </c>
      <c r="M7" s="42" t="s">
        <v>7</v>
      </c>
      <c r="N7" s="34">
        <v>3</v>
      </c>
    </row>
    <row r="8" spans="1:14" s="2" customFormat="1" ht="30" customHeight="1">
      <c r="A8" s="21" t="s">
        <v>147</v>
      </c>
      <c r="B8" s="34">
        <f t="shared" si="0"/>
        <v>52</v>
      </c>
      <c r="C8" s="22">
        <v>10</v>
      </c>
      <c r="D8" s="22">
        <v>10</v>
      </c>
      <c r="E8" s="22"/>
      <c r="F8" s="22">
        <v>32</v>
      </c>
      <c r="G8" s="22"/>
      <c r="H8" s="97" t="s">
        <v>130</v>
      </c>
      <c r="I8" s="24" t="s">
        <v>17</v>
      </c>
      <c r="J8" s="53" t="s">
        <v>86</v>
      </c>
      <c r="K8" s="54" t="s">
        <v>87</v>
      </c>
      <c r="L8" s="55" t="s">
        <v>88</v>
      </c>
      <c r="M8" s="35" t="s">
        <v>8</v>
      </c>
      <c r="N8" s="34">
        <v>5</v>
      </c>
    </row>
    <row r="9" spans="1:14" s="2" customFormat="1" ht="30" customHeight="1">
      <c r="A9" s="23" t="s">
        <v>27</v>
      </c>
      <c r="B9" s="34">
        <f t="shared" si="0"/>
        <v>30</v>
      </c>
      <c r="C9" s="22">
        <v>10</v>
      </c>
      <c r="D9" s="22">
        <v>20</v>
      </c>
      <c r="E9" s="22"/>
      <c r="F9" s="22"/>
      <c r="G9" s="22"/>
      <c r="H9" s="23" t="s">
        <v>131</v>
      </c>
      <c r="I9" s="24" t="s">
        <v>50</v>
      </c>
      <c r="J9" s="49" t="s">
        <v>83</v>
      </c>
      <c r="K9" s="48" t="s">
        <v>89</v>
      </c>
      <c r="L9" s="47" t="s">
        <v>90</v>
      </c>
      <c r="M9" s="35" t="s">
        <v>8</v>
      </c>
      <c r="N9" s="34">
        <v>1</v>
      </c>
    </row>
    <row r="10" spans="1:14" s="2" customFormat="1" ht="30" customHeight="1">
      <c r="A10" s="21" t="s">
        <v>54</v>
      </c>
      <c r="B10" s="34">
        <f t="shared" si="0"/>
        <v>30</v>
      </c>
      <c r="C10" s="22">
        <v>20</v>
      </c>
      <c r="D10" s="22">
        <v>10</v>
      </c>
      <c r="E10" s="22"/>
      <c r="F10" s="22"/>
      <c r="G10" s="22"/>
      <c r="H10" s="97" t="s">
        <v>130</v>
      </c>
      <c r="I10" s="24" t="s">
        <v>17</v>
      </c>
      <c r="J10" s="50" t="s">
        <v>91</v>
      </c>
      <c r="K10" s="51" t="s">
        <v>92</v>
      </c>
      <c r="L10" s="47" t="s">
        <v>93</v>
      </c>
      <c r="M10" s="112" t="s">
        <v>8</v>
      </c>
      <c r="N10" s="34">
        <v>3</v>
      </c>
    </row>
    <row r="11" spans="1:14" s="2" customFormat="1" ht="30" customHeight="1">
      <c r="A11" s="21" t="s">
        <v>41</v>
      </c>
      <c r="B11" s="34">
        <f t="shared" si="0"/>
        <v>20</v>
      </c>
      <c r="C11" s="22">
        <v>10</v>
      </c>
      <c r="D11" s="22">
        <v>10</v>
      </c>
      <c r="E11" s="22"/>
      <c r="F11" s="22"/>
      <c r="G11" s="22"/>
      <c r="H11" s="97" t="s">
        <v>130</v>
      </c>
      <c r="I11" s="24" t="s">
        <v>17</v>
      </c>
      <c r="J11" s="53" t="s">
        <v>86</v>
      </c>
      <c r="K11" s="54" t="s">
        <v>87</v>
      </c>
      <c r="L11" s="55" t="s">
        <v>94</v>
      </c>
      <c r="M11" s="35" t="s">
        <v>8</v>
      </c>
      <c r="N11" s="34">
        <v>1</v>
      </c>
    </row>
    <row r="12" spans="1:14" s="2" customFormat="1" ht="30" customHeight="1">
      <c r="A12" s="21" t="s">
        <v>33</v>
      </c>
      <c r="B12" s="34">
        <f t="shared" si="0"/>
        <v>60</v>
      </c>
      <c r="C12" s="22"/>
      <c r="D12" s="22"/>
      <c r="E12" s="22">
        <v>60</v>
      </c>
      <c r="F12" s="22"/>
      <c r="G12" s="22"/>
      <c r="H12" s="99" t="s">
        <v>134</v>
      </c>
      <c r="I12" s="24" t="s">
        <v>21</v>
      </c>
      <c r="J12" s="50" t="s">
        <v>81</v>
      </c>
      <c r="K12" s="51" t="s">
        <v>95</v>
      </c>
      <c r="L12" s="52" t="s">
        <v>96</v>
      </c>
      <c r="M12" s="35" t="s">
        <v>8</v>
      </c>
      <c r="N12" s="34">
        <v>3</v>
      </c>
    </row>
    <row r="13" spans="1:14" s="2" customFormat="1" ht="30" customHeight="1">
      <c r="A13" s="131" t="s">
        <v>28</v>
      </c>
      <c r="B13" s="129">
        <f>SUM(C13:F14)</f>
        <v>4</v>
      </c>
      <c r="C13" s="22">
        <v>2</v>
      </c>
      <c r="D13" s="22"/>
      <c r="E13" s="22"/>
      <c r="F13" s="22"/>
      <c r="G13" s="22"/>
      <c r="H13" s="98" t="s">
        <v>132</v>
      </c>
      <c r="I13" s="36" t="s">
        <v>38</v>
      </c>
      <c r="J13" s="57" t="s">
        <v>97</v>
      </c>
      <c r="K13" s="56" t="s">
        <v>98</v>
      </c>
      <c r="L13" s="134" t="s">
        <v>99</v>
      </c>
      <c r="M13" s="122" t="s">
        <v>8</v>
      </c>
      <c r="N13" s="129">
        <v>1</v>
      </c>
    </row>
    <row r="14" spans="1:14" s="2" customFormat="1" ht="30" customHeight="1">
      <c r="A14" s="123"/>
      <c r="B14" s="132"/>
      <c r="C14" s="22">
        <v>2</v>
      </c>
      <c r="D14" s="22"/>
      <c r="E14" s="22"/>
      <c r="F14" s="22"/>
      <c r="G14" s="22"/>
      <c r="H14" s="98" t="s">
        <v>133</v>
      </c>
      <c r="I14" s="24" t="s">
        <v>16</v>
      </c>
      <c r="J14" s="57" t="s">
        <v>97</v>
      </c>
      <c r="K14" s="56" t="s">
        <v>100</v>
      </c>
      <c r="L14" s="135"/>
      <c r="M14" s="123"/>
      <c r="N14" s="130"/>
    </row>
    <row r="15" spans="1:14" s="2" customFormat="1" ht="30" customHeight="1">
      <c r="A15" s="118" t="s">
        <v>42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s="2" customFormat="1" ht="30" customHeight="1">
      <c r="A16" s="21" t="s">
        <v>31</v>
      </c>
      <c r="B16" s="34">
        <f>SUM(C16:F16)</f>
        <v>25</v>
      </c>
      <c r="C16" s="22">
        <v>10</v>
      </c>
      <c r="D16" s="22"/>
      <c r="E16" s="22"/>
      <c r="F16" s="22">
        <v>15</v>
      </c>
      <c r="G16" s="22"/>
      <c r="H16" s="100" t="s">
        <v>135</v>
      </c>
      <c r="I16" s="24" t="s">
        <v>32</v>
      </c>
      <c r="J16" s="60" t="s">
        <v>101</v>
      </c>
      <c r="K16" s="62" t="s">
        <v>102</v>
      </c>
      <c r="L16" s="55" t="s">
        <v>103</v>
      </c>
      <c r="M16" s="35" t="s">
        <v>8</v>
      </c>
      <c r="N16" s="34">
        <v>3</v>
      </c>
    </row>
    <row r="17" spans="1:14" s="2" customFormat="1" ht="30" customHeight="1">
      <c r="A17" s="23" t="s">
        <v>37</v>
      </c>
      <c r="B17" s="34">
        <f>SUM(C17:F17)</f>
        <v>70</v>
      </c>
      <c r="C17" s="22">
        <v>30</v>
      </c>
      <c r="D17" s="22">
        <v>20</v>
      </c>
      <c r="E17" s="22">
        <v>5</v>
      </c>
      <c r="F17" s="22">
        <v>15</v>
      </c>
      <c r="G17" s="22"/>
      <c r="H17" s="100" t="s">
        <v>135</v>
      </c>
      <c r="I17" s="24" t="s">
        <v>32</v>
      </c>
      <c r="J17" s="60" t="s">
        <v>101</v>
      </c>
      <c r="K17" s="62" t="s">
        <v>102</v>
      </c>
      <c r="L17" s="55" t="s">
        <v>104</v>
      </c>
      <c r="M17" s="42" t="s">
        <v>7</v>
      </c>
      <c r="N17" s="34">
        <v>5</v>
      </c>
    </row>
    <row r="18" spans="1:14" s="2" customFormat="1" ht="30" customHeight="1">
      <c r="A18" s="23" t="s">
        <v>43</v>
      </c>
      <c r="B18" s="34">
        <f>SUM(C18:F18)</f>
        <v>30</v>
      </c>
      <c r="C18" s="22">
        <v>10</v>
      </c>
      <c r="D18" s="22"/>
      <c r="E18" s="22">
        <v>20</v>
      </c>
      <c r="F18" s="22"/>
      <c r="G18" s="22"/>
      <c r="H18" s="100" t="s">
        <v>135</v>
      </c>
      <c r="I18" s="24" t="s">
        <v>32</v>
      </c>
      <c r="J18" s="60" t="s">
        <v>101</v>
      </c>
      <c r="K18" s="62" t="s">
        <v>102</v>
      </c>
      <c r="L18" s="55" t="s">
        <v>104</v>
      </c>
      <c r="M18" s="42" t="s">
        <v>8</v>
      </c>
      <c r="N18" s="34">
        <v>2</v>
      </c>
    </row>
    <row r="19" spans="1:14" s="2" customFormat="1" ht="30" customHeight="1">
      <c r="A19" s="23" t="s">
        <v>56</v>
      </c>
      <c r="B19" s="34">
        <f>SUM(C19:F19)</f>
        <v>10</v>
      </c>
      <c r="C19" s="22">
        <v>10</v>
      </c>
      <c r="D19" s="22"/>
      <c r="E19" s="22"/>
      <c r="F19" s="22"/>
      <c r="G19" s="22"/>
      <c r="H19" s="100" t="s">
        <v>130</v>
      </c>
      <c r="I19" s="24" t="s">
        <v>17</v>
      </c>
      <c r="J19" s="61" t="s">
        <v>86</v>
      </c>
      <c r="K19" s="62" t="s">
        <v>87</v>
      </c>
      <c r="L19" s="55" t="s">
        <v>105</v>
      </c>
      <c r="M19" s="42" t="s">
        <v>8</v>
      </c>
      <c r="N19" s="34">
        <v>1</v>
      </c>
    </row>
    <row r="20" spans="1:14" s="2" customFormat="1" ht="30" customHeight="1">
      <c r="A20" s="131" t="s">
        <v>55</v>
      </c>
      <c r="B20" s="129">
        <f>SUM(C20:F21)</f>
        <v>160</v>
      </c>
      <c r="C20" s="22">
        <v>30</v>
      </c>
      <c r="D20" s="22">
        <v>10</v>
      </c>
      <c r="E20" s="22">
        <v>10</v>
      </c>
      <c r="F20" s="22">
        <v>40</v>
      </c>
      <c r="G20" s="22"/>
      <c r="H20" s="100" t="s">
        <v>135</v>
      </c>
      <c r="I20" s="24" t="s">
        <v>32</v>
      </c>
      <c r="J20" s="66" t="s">
        <v>101</v>
      </c>
      <c r="K20" s="65" t="s">
        <v>102</v>
      </c>
      <c r="L20" s="124" t="s">
        <v>106</v>
      </c>
      <c r="M20" s="42" t="s">
        <v>7</v>
      </c>
      <c r="N20" s="129">
        <v>10</v>
      </c>
    </row>
    <row r="21" spans="1:14" s="2" customFormat="1" ht="30" customHeight="1">
      <c r="A21" s="131"/>
      <c r="B21" s="129"/>
      <c r="C21" s="20">
        <v>30</v>
      </c>
      <c r="D21" s="26"/>
      <c r="E21" s="26"/>
      <c r="F21" s="20">
        <v>40</v>
      </c>
      <c r="G21" s="20"/>
      <c r="H21" s="101" t="s">
        <v>136</v>
      </c>
      <c r="I21" s="24" t="s">
        <v>34</v>
      </c>
      <c r="J21" s="63" t="s">
        <v>107</v>
      </c>
      <c r="K21" s="64" t="s">
        <v>108</v>
      </c>
      <c r="L21" s="125"/>
      <c r="M21" s="42" t="s">
        <v>8</v>
      </c>
      <c r="N21" s="129"/>
    </row>
    <row r="22" spans="1:14" s="2" customFormat="1" ht="30" customHeight="1">
      <c r="A22" s="131" t="s">
        <v>35</v>
      </c>
      <c r="B22" s="129">
        <f>SUM(C22:F24)</f>
        <v>85</v>
      </c>
      <c r="C22" s="22">
        <v>20</v>
      </c>
      <c r="D22" s="22"/>
      <c r="E22" s="22"/>
      <c r="F22" s="22"/>
      <c r="G22" s="22"/>
      <c r="H22" s="101" t="s">
        <v>130</v>
      </c>
      <c r="I22" s="24" t="s">
        <v>17</v>
      </c>
      <c r="J22" s="67" t="s">
        <v>86</v>
      </c>
      <c r="K22" s="68" t="s">
        <v>87</v>
      </c>
      <c r="L22" s="124" t="s">
        <v>106</v>
      </c>
      <c r="M22" s="42" t="s">
        <v>7</v>
      </c>
      <c r="N22" s="129">
        <v>8</v>
      </c>
    </row>
    <row r="23" spans="1:14" s="2" customFormat="1" ht="30" customHeight="1">
      <c r="A23" s="131"/>
      <c r="B23" s="129"/>
      <c r="C23" s="22">
        <v>20</v>
      </c>
      <c r="D23" s="22"/>
      <c r="E23" s="22"/>
      <c r="F23" s="22">
        <v>20</v>
      </c>
      <c r="G23" s="22"/>
      <c r="H23" s="102" t="s">
        <v>137</v>
      </c>
      <c r="I23" s="24" t="s">
        <v>18</v>
      </c>
      <c r="J23" s="67" t="s">
        <v>109</v>
      </c>
      <c r="K23" s="68" t="s">
        <v>110</v>
      </c>
      <c r="L23" s="133"/>
      <c r="M23" s="35" t="s">
        <v>8</v>
      </c>
      <c r="N23" s="129"/>
    </row>
    <row r="24" spans="1:14" s="2" customFormat="1" ht="30" customHeight="1">
      <c r="A24" s="131"/>
      <c r="B24" s="129"/>
      <c r="C24" s="22">
        <v>20</v>
      </c>
      <c r="D24" s="22">
        <v>5</v>
      </c>
      <c r="E24" s="22"/>
      <c r="F24" s="22"/>
      <c r="G24" s="22"/>
      <c r="H24" s="23" t="s">
        <v>138</v>
      </c>
      <c r="I24" s="24" t="s">
        <v>19</v>
      </c>
      <c r="J24" s="58" t="s">
        <v>111</v>
      </c>
      <c r="K24" s="59" t="s">
        <v>112</v>
      </c>
      <c r="L24" s="125"/>
      <c r="M24" s="35" t="s">
        <v>8</v>
      </c>
      <c r="N24" s="129"/>
    </row>
    <row r="25" spans="1:14" s="3" customFormat="1" ht="30" customHeight="1">
      <c r="A25" s="21" t="s">
        <v>29</v>
      </c>
      <c r="B25" s="34">
        <f>SUM(C25:F25)</f>
        <v>30</v>
      </c>
      <c r="C25" s="22">
        <v>30</v>
      </c>
      <c r="D25" s="22"/>
      <c r="E25" s="22"/>
      <c r="F25" s="22"/>
      <c r="G25" s="22"/>
      <c r="H25" s="103" t="s">
        <v>139</v>
      </c>
      <c r="I25" s="24" t="s">
        <v>20</v>
      </c>
      <c r="J25" s="69" t="s">
        <v>86</v>
      </c>
      <c r="K25" s="70" t="s">
        <v>113</v>
      </c>
      <c r="L25" s="55" t="s">
        <v>114</v>
      </c>
      <c r="M25" s="35" t="s">
        <v>8</v>
      </c>
      <c r="N25" s="34">
        <v>1</v>
      </c>
    </row>
    <row r="26" spans="1:14" s="3" customFormat="1" ht="30" customHeight="1">
      <c r="A26" s="118" t="s">
        <v>44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s="3" customFormat="1" ht="30" customHeight="1">
      <c r="A27" s="21" t="s">
        <v>45</v>
      </c>
      <c r="B27" s="34">
        <f>SUM(C27:F27)</f>
        <v>25</v>
      </c>
      <c r="C27" s="22"/>
      <c r="D27" s="22">
        <v>25</v>
      </c>
      <c r="E27" s="22"/>
      <c r="F27" s="22"/>
      <c r="G27" s="22"/>
      <c r="H27" s="97" t="s">
        <v>130</v>
      </c>
      <c r="I27" s="24" t="s">
        <v>17</v>
      </c>
      <c r="J27" s="71" t="s">
        <v>86</v>
      </c>
      <c r="K27" s="72" t="s">
        <v>87</v>
      </c>
      <c r="L27" s="55" t="s">
        <v>115</v>
      </c>
      <c r="M27" s="35" t="s">
        <v>8</v>
      </c>
      <c r="N27" s="34">
        <v>2</v>
      </c>
    </row>
    <row r="28" spans="1:14" s="3" customFormat="1" ht="30" customHeight="1">
      <c r="A28" s="23" t="s">
        <v>46</v>
      </c>
      <c r="B28" s="34">
        <f>SUM(C28:F28)</f>
        <v>25</v>
      </c>
      <c r="C28" s="22">
        <v>15</v>
      </c>
      <c r="D28" s="22">
        <v>10</v>
      </c>
      <c r="E28" s="22"/>
      <c r="F28" s="22"/>
      <c r="G28" s="22"/>
      <c r="H28" s="97" t="s">
        <v>130</v>
      </c>
      <c r="I28" s="24" t="s">
        <v>17</v>
      </c>
      <c r="J28" s="73" t="s">
        <v>86</v>
      </c>
      <c r="K28" s="74" t="s">
        <v>87</v>
      </c>
      <c r="M28" s="42" t="s">
        <v>8</v>
      </c>
      <c r="N28" s="34">
        <v>2</v>
      </c>
    </row>
    <row r="29" spans="1:14" s="3" customFormat="1" ht="30" customHeight="1">
      <c r="A29" s="23" t="s">
        <v>48</v>
      </c>
      <c r="B29" s="34">
        <f>SUM(C29:F29)</f>
        <v>25</v>
      </c>
      <c r="C29" s="22">
        <v>5</v>
      </c>
      <c r="D29" s="22">
        <v>20</v>
      </c>
      <c r="E29" s="22"/>
      <c r="F29" s="22"/>
      <c r="G29" s="22"/>
      <c r="H29" s="100" t="s">
        <v>135</v>
      </c>
      <c r="I29" s="24" t="s">
        <v>32</v>
      </c>
      <c r="J29" s="76" t="s">
        <v>101</v>
      </c>
      <c r="K29" s="75" t="s">
        <v>102</v>
      </c>
      <c r="L29" s="55" t="s">
        <v>116</v>
      </c>
      <c r="M29" s="42" t="s">
        <v>8</v>
      </c>
      <c r="N29" s="34">
        <v>2</v>
      </c>
    </row>
    <row r="30" spans="1:14" s="3" customFormat="1" ht="30" customHeight="1">
      <c r="A30" s="23" t="s">
        <v>47</v>
      </c>
      <c r="B30" s="34">
        <f>SUM(C30:F30)</f>
        <v>30</v>
      </c>
      <c r="C30" s="22">
        <v>6</v>
      </c>
      <c r="D30" s="22"/>
      <c r="E30" s="22">
        <v>24</v>
      </c>
      <c r="F30" s="22"/>
      <c r="G30" s="22"/>
      <c r="H30" s="104" t="s">
        <v>140</v>
      </c>
      <c r="I30" s="24" t="s">
        <v>52</v>
      </c>
      <c r="J30" s="77" t="s">
        <v>117</v>
      </c>
      <c r="K30" s="78" t="s">
        <v>118</v>
      </c>
      <c r="L30" s="55" t="s">
        <v>119</v>
      </c>
      <c r="M30" s="42" t="s">
        <v>8</v>
      </c>
      <c r="N30" s="34">
        <v>3</v>
      </c>
    </row>
    <row r="31" spans="1:14" ht="30" customHeight="1">
      <c r="A31" s="118" t="s">
        <v>59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5" s="2" customFormat="1" ht="30" customHeight="1">
      <c r="A32" s="23" t="s">
        <v>12</v>
      </c>
      <c r="B32" s="41">
        <f>SUM(G32)</f>
        <v>20</v>
      </c>
      <c r="C32" s="37"/>
      <c r="D32" s="37"/>
      <c r="E32" s="37"/>
      <c r="F32" s="37"/>
      <c r="G32" s="20">
        <v>20</v>
      </c>
      <c r="H32" s="37"/>
      <c r="I32" s="37"/>
      <c r="J32" s="37"/>
      <c r="K32" s="37"/>
      <c r="L32" s="37"/>
      <c r="M32" s="37"/>
      <c r="N32" s="34">
        <v>2</v>
      </c>
      <c r="O32" s="3"/>
    </row>
    <row r="33" spans="1:14" s="2" customFormat="1" ht="30" customHeight="1">
      <c r="A33" s="23" t="s">
        <v>63</v>
      </c>
      <c r="B33" s="41">
        <f>SUM(G33)</f>
        <v>60</v>
      </c>
      <c r="C33" s="37"/>
      <c r="D33" s="37"/>
      <c r="E33" s="37"/>
      <c r="F33" s="37"/>
      <c r="G33" s="20">
        <v>60</v>
      </c>
      <c r="H33" s="37"/>
      <c r="I33" s="37"/>
      <c r="J33" s="37"/>
      <c r="K33" s="37"/>
      <c r="L33" s="37"/>
      <c r="M33" s="37"/>
      <c r="N33" s="34">
        <v>2</v>
      </c>
    </row>
    <row r="34" spans="1:14" s="2" customFormat="1" ht="30" customHeight="1">
      <c r="A34" s="23" t="s">
        <v>51</v>
      </c>
      <c r="B34" s="41">
        <f>SUM(G34)</f>
        <v>60</v>
      </c>
      <c r="C34" s="37"/>
      <c r="D34" s="37"/>
      <c r="E34" s="37"/>
      <c r="F34" s="37"/>
      <c r="G34" s="20">
        <v>60</v>
      </c>
      <c r="H34" s="37"/>
      <c r="I34" s="37"/>
      <c r="J34" s="37"/>
      <c r="K34" s="37"/>
      <c r="L34" s="37"/>
      <c r="M34" s="37"/>
      <c r="N34" s="34">
        <v>2</v>
      </c>
    </row>
    <row r="35" spans="1:14" ht="39" customHeight="1">
      <c r="A35" s="27" t="s">
        <v>61</v>
      </c>
      <c r="B35" s="90">
        <f>SUM(B32:B34,B27:B30,B16:B25,B7:B14)</f>
        <v>881</v>
      </c>
      <c r="C35" s="90">
        <f>SUM(C32:C34,C27:C30,C16:C25,C7:C14)</f>
        <v>320</v>
      </c>
      <c r="D35" s="90">
        <f>SUM(D32:D34,D27:D30,D16:D25,D7:D14)</f>
        <v>140</v>
      </c>
      <c r="E35" s="90">
        <f>SUM(E32:E34,E27:E30,E16:E25,E7:E14)</f>
        <v>119</v>
      </c>
      <c r="F35" s="90">
        <f>SUM(F32:F34,F27:F30,F16:F25,F7:F14)</f>
        <v>162</v>
      </c>
      <c r="G35" s="31">
        <f>SUM(G32:G34)</f>
        <v>140</v>
      </c>
      <c r="H35" s="28"/>
      <c r="I35" s="28"/>
      <c r="J35" s="28"/>
      <c r="K35" s="28"/>
      <c r="L35" s="28"/>
      <c r="M35" s="40"/>
      <c r="N35" s="29">
        <f>SUM(N32:N34,N27:N30,N16:N25,N7:N14)</f>
        <v>62</v>
      </c>
    </row>
    <row r="36" spans="1:14" s="2" customFormat="1" ht="18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ht="39" customHeight="1">
      <c r="A37" s="119" t="s">
        <v>145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s="2" customFormat="1" ht="36" customHeight="1">
      <c r="A38" s="43" t="s">
        <v>13</v>
      </c>
      <c r="B38" s="113" t="s">
        <v>25</v>
      </c>
      <c r="C38" s="113"/>
      <c r="D38" s="113"/>
      <c r="E38" s="113"/>
      <c r="F38" s="113"/>
      <c r="G38" s="43"/>
      <c r="H38" s="113" t="s">
        <v>10</v>
      </c>
      <c r="I38" s="113" t="s">
        <v>15</v>
      </c>
      <c r="J38" s="120" t="s">
        <v>77</v>
      </c>
      <c r="K38" s="120" t="s">
        <v>78</v>
      </c>
      <c r="L38" s="120" t="s">
        <v>79</v>
      </c>
      <c r="M38" s="113" t="s">
        <v>4</v>
      </c>
      <c r="N38" s="113" t="s">
        <v>14</v>
      </c>
    </row>
    <row r="39" spans="1:14" s="2" customFormat="1" ht="36" customHeight="1">
      <c r="A39" s="43" t="s">
        <v>9</v>
      </c>
      <c r="B39" s="43" t="s">
        <v>3</v>
      </c>
      <c r="C39" s="17" t="s">
        <v>0</v>
      </c>
      <c r="D39" s="17" t="s">
        <v>1</v>
      </c>
      <c r="E39" s="17" t="s">
        <v>2</v>
      </c>
      <c r="F39" s="43" t="s">
        <v>11</v>
      </c>
      <c r="G39" s="43" t="s">
        <v>58</v>
      </c>
      <c r="H39" s="113"/>
      <c r="I39" s="113"/>
      <c r="J39" s="121"/>
      <c r="K39" s="121"/>
      <c r="L39" s="121"/>
      <c r="M39" s="114"/>
      <c r="N39" s="113"/>
    </row>
    <row r="40" spans="1:14" ht="30" customHeight="1">
      <c r="A40" s="118" t="s">
        <v>57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s="2" customFormat="1" ht="30" customHeight="1">
      <c r="A41" s="23" t="s">
        <v>71</v>
      </c>
      <c r="B41" s="12">
        <f>SUM(C41:F41)</f>
        <v>20</v>
      </c>
      <c r="C41" s="4">
        <v>10</v>
      </c>
      <c r="D41" s="4">
        <v>10</v>
      </c>
      <c r="E41" s="4"/>
      <c r="F41" s="4"/>
      <c r="G41" s="4"/>
      <c r="H41" s="104" t="s">
        <v>130</v>
      </c>
      <c r="I41" s="5" t="s">
        <v>17</v>
      </c>
      <c r="J41" s="81" t="s">
        <v>86</v>
      </c>
      <c r="K41" s="82" t="s">
        <v>87</v>
      </c>
      <c r="L41" s="55" t="s">
        <v>115</v>
      </c>
      <c r="M41" s="15" t="s">
        <v>8</v>
      </c>
      <c r="N41" s="12">
        <v>2</v>
      </c>
    </row>
    <row r="42" spans="1:14" s="2" customFormat="1" ht="30" customHeight="1">
      <c r="A42" s="23" t="s">
        <v>72</v>
      </c>
      <c r="B42" s="12">
        <f>SUM(C42:F42)</f>
        <v>50</v>
      </c>
      <c r="C42" s="4">
        <v>20</v>
      </c>
      <c r="D42" s="4">
        <v>30</v>
      </c>
      <c r="E42" s="4"/>
      <c r="F42" s="4"/>
      <c r="G42" s="4"/>
      <c r="H42" s="105" t="s">
        <v>129</v>
      </c>
      <c r="I42" s="5" t="s">
        <v>39</v>
      </c>
      <c r="J42" s="81" t="s">
        <v>83</v>
      </c>
      <c r="K42" s="82" t="s">
        <v>84</v>
      </c>
      <c r="L42" s="55" t="s">
        <v>120</v>
      </c>
      <c r="M42" s="15" t="s">
        <v>8</v>
      </c>
      <c r="N42" s="12">
        <v>3</v>
      </c>
    </row>
    <row r="43" spans="1:14" s="2" customFormat="1" ht="30" customHeight="1">
      <c r="A43" s="39" t="s">
        <v>73</v>
      </c>
      <c r="B43" s="12">
        <f>SUM(C43:F43)</f>
        <v>30</v>
      </c>
      <c r="C43" s="4"/>
      <c r="D43" s="4"/>
      <c r="E43" s="4">
        <v>30</v>
      </c>
      <c r="F43" s="4"/>
      <c r="G43" s="4"/>
      <c r="H43" s="13" t="s">
        <v>148</v>
      </c>
      <c r="I43" s="5" t="s">
        <v>75</v>
      </c>
      <c r="J43" s="79" t="s">
        <v>81</v>
      </c>
      <c r="K43" s="80" t="s">
        <v>95</v>
      </c>
      <c r="L43" s="55" t="s">
        <v>121</v>
      </c>
      <c r="M43" s="15" t="s">
        <v>7</v>
      </c>
      <c r="N43" s="12">
        <v>3</v>
      </c>
    </row>
    <row r="44" spans="1:14" s="2" customFormat="1" ht="30" customHeight="1">
      <c r="A44" s="118" t="s">
        <v>42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4" s="2" customFormat="1" ht="30" customHeight="1">
      <c r="A45" s="23" t="s">
        <v>66</v>
      </c>
      <c r="B45" s="12">
        <f aca="true" t="shared" si="1" ref="B45:B52">SUM(C45:F45)</f>
        <v>40</v>
      </c>
      <c r="C45" s="4">
        <v>15</v>
      </c>
      <c r="D45" s="4"/>
      <c r="E45" s="4"/>
      <c r="F45" s="4">
        <v>25</v>
      </c>
      <c r="G45" s="4"/>
      <c r="H45" s="106" t="s">
        <v>142</v>
      </c>
      <c r="I45" s="5" t="s">
        <v>24</v>
      </c>
      <c r="J45" s="85" t="s">
        <v>83</v>
      </c>
      <c r="K45" s="86" t="s">
        <v>122</v>
      </c>
      <c r="L45" s="47" t="s">
        <v>123</v>
      </c>
      <c r="M45" s="16" t="s">
        <v>36</v>
      </c>
      <c r="N45" s="12">
        <v>2</v>
      </c>
    </row>
    <row r="46" spans="1:14" s="2" customFormat="1" ht="30" customHeight="1">
      <c r="A46" s="39" t="s">
        <v>67</v>
      </c>
      <c r="B46" s="12">
        <f t="shared" si="1"/>
        <v>55</v>
      </c>
      <c r="C46" s="22">
        <v>20</v>
      </c>
      <c r="D46" s="22"/>
      <c r="E46" s="22">
        <v>35</v>
      </c>
      <c r="F46" s="22"/>
      <c r="G46" s="22"/>
      <c r="H46" s="104" t="s">
        <v>135</v>
      </c>
      <c r="I46" s="24" t="s">
        <v>32</v>
      </c>
      <c r="J46" s="83" t="s">
        <v>101</v>
      </c>
      <c r="K46" s="86" t="s">
        <v>102</v>
      </c>
      <c r="L46" s="55" t="s">
        <v>116</v>
      </c>
      <c r="M46" s="15" t="s">
        <v>7</v>
      </c>
      <c r="N46" s="12">
        <v>4</v>
      </c>
    </row>
    <row r="47" spans="1:14" s="2" customFormat="1" ht="30" customHeight="1">
      <c r="A47" s="23" t="s">
        <v>74</v>
      </c>
      <c r="B47" s="12">
        <f t="shared" si="1"/>
        <v>35</v>
      </c>
      <c r="C47" s="22">
        <v>15</v>
      </c>
      <c r="D47" s="22"/>
      <c r="E47" s="22">
        <v>20</v>
      </c>
      <c r="F47" s="22"/>
      <c r="G47" s="22"/>
      <c r="H47" s="107" t="s">
        <v>143</v>
      </c>
      <c r="I47" s="24" t="s">
        <v>76</v>
      </c>
      <c r="J47" s="83" t="s">
        <v>86</v>
      </c>
      <c r="K47" s="84" t="s">
        <v>124</v>
      </c>
      <c r="L47" s="87" t="s">
        <v>125</v>
      </c>
      <c r="M47" s="15" t="s">
        <v>8</v>
      </c>
      <c r="N47" s="12">
        <v>3</v>
      </c>
    </row>
    <row r="48" spans="1:14" s="2" customFormat="1" ht="30" customHeight="1">
      <c r="A48" s="23" t="s">
        <v>64</v>
      </c>
      <c r="B48" s="12">
        <f t="shared" si="1"/>
        <v>20</v>
      </c>
      <c r="C48" s="22">
        <v>10</v>
      </c>
      <c r="D48" s="22">
        <v>10</v>
      </c>
      <c r="E48" s="25"/>
      <c r="F48" s="26"/>
      <c r="G48" s="26"/>
      <c r="H48" s="104" t="s">
        <v>130</v>
      </c>
      <c r="I48" s="24" t="s">
        <v>17</v>
      </c>
      <c r="J48" s="109" t="s">
        <v>86</v>
      </c>
      <c r="K48" s="110" t="s">
        <v>87</v>
      </c>
      <c r="L48" s="111" t="s">
        <v>146</v>
      </c>
      <c r="M48" s="15" t="s">
        <v>8</v>
      </c>
      <c r="N48" s="12">
        <v>2</v>
      </c>
    </row>
    <row r="49" spans="1:14" s="2" customFormat="1" ht="30" customHeight="1">
      <c r="A49" s="23" t="s">
        <v>65</v>
      </c>
      <c r="B49" s="12">
        <f t="shared" si="1"/>
        <v>20</v>
      </c>
      <c r="C49" s="22">
        <v>10</v>
      </c>
      <c r="D49" s="22"/>
      <c r="E49" s="22">
        <v>10</v>
      </c>
      <c r="F49" s="26"/>
      <c r="G49" s="26"/>
      <c r="H49" s="104" t="s">
        <v>130</v>
      </c>
      <c r="I49" s="24" t="s">
        <v>17</v>
      </c>
      <c r="J49" s="88" t="s">
        <v>86</v>
      </c>
      <c r="K49" s="89" t="s">
        <v>87</v>
      </c>
      <c r="L49" s="55" t="s">
        <v>126</v>
      </c>
      <c r="M49" s="15" t="s">
        <v>8</v>
      </c>
      <c r="N49" s="12">
        <v>2</v>
      </c>
    </row>
    <row r="50" spans="1:15" ht="30" customHeight="1">
      <c r="A50" s="39" t="s">
        <v>29</v>
      </c>
      <c r="B50" s="12">
        <f t="shared" si="1"/>
        <v>20</v>
      </c>
      <c r="C50" s="22"/>
      <c r="D50" s="22"/>
      <c r="E50" s="22">
        <v>20</v>
      </c>
      <c r="F50" s="22"/>
      <c r="G50" s="22"/>
      <c r="H50" s="108" t="s">
        <v>139</v>
      </c>
      <c r="I50" s="24" t="s">
        <v>20</v>
      </c>
      <c r="J50" s="92" t="s">
        <v>86</v>
      </c>
      <c r="K50" s="93" t="s">
        <v>113</v>
      </c>
      <c r="L50" s="94" t="s">
        <v>114</v>
      </c>
      <c r="M50" s="15" t="s">
        <v>8</v>
      </c>
      <c r="N50" s="12">
        <v>2</v>
      </c>
      <c r="O50" s="2"/>
    </row>
    <row r="51" spans="1:15" ht="30" customHeight="1">
      <c r="A51" s="39" t="s">
        <v>68</v>
      </c>
      <c r="B51" s="12">
        <f t="shared" si="1"/>
        <v>50</v>
      </c>
      <c r="C51" s="22">
        <v>20</v>
      </c>
      <c r="D51" s="22">
        <v>20</v>
      </c>
      <c r="E51" s="22">
        <v>10</v>
      </c>
      <c r="F51" s="22"/>
      <c r="G51" s="22"/>
      <c r="H51" s="104" t="s">
        <v>135</v>
      </c>
      <c r="I51" s="24" t="s">
        <v>32</v>
      </c>
      <c r="J51" s="91" t="s">
        <v>101</v>
      </c>
      <c r="K51" s="93" t="s">
        <v>102</v>
      </c>
      <c r="L51" s="94" t="s">
        <v>127</v>
      </c>
      <c r="M51" s="15" t="s">
        <v>7</v>
      </c>
      <c r="N51" s="12">
        <v>5</v>
      </c>
      <c r="O51" s="2"/>
    </row>
    <row r="52" spans="1:15" ht="30" customHeight="1">
      <c r="A52" s="39" t="s">
        <v>69</v>
      </c>
      <c r="B52" s="12">
        <f t="shared" si="1"/>
        <v>20</v>
      </c>
      <c r="C52" s="22">
        <v>10</v>
      </c>
      <c r="D52" s="22">
        <v>10</v>
      </c>
      <c r="E52" s="22"/>
      <c r="F52" s="22"/>
      <c r="G52" s="22"/>
      <c r="H52" s="104" t="s">
        <v>135</v>
      </c>
      <c r="I52" s="24" t="s">
        <v>32</v>
      </c>
      <c r="J52" s="91" t="s">
        <v>101</v>
      </c>
      <c r="K52" s="93" t="s">
        <v>102</v>
      </c>
      <c r="L52" s="94" t="s">
        <v>127</v>
      </c>
      <c r="M52" s="15" t="s">
        <v>8</v>
      </c>
      <c r="N52" s="12">
        <v>2</v>
      </c>
      <c r="O52" s="2"/>
    </row>
    <row r="53" spans="1:14" ht="30" customHeight="1">
      <c r="A53" s="118" t="s">
        <v>44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30" customHeight="1">
      <c r="A54" s="39" t="s">
        <v>49</v>
      </c>
      <c r="B54" s="12">
        <f>SUM(C54:F54)</f>
        <v>45</v>
      </c>
      <c r="C54" s="4">
        <v>15</v>
      </c>
      <c r="D54" s="4">
        <v>30</v>
      </c>
      <c r="E54" s="4"/>
      <c r="F54" s="4"/>
      <c r="G54" s="4"/>
      <c r="H54" s="104" t="s">
        <v>130</v>
      </c>
      <c r="I54" s="5" t="s">
        <v>17</v>
      </c>
      <c r="J54" s="95" t="s">
        <v>86</v>
      </c>
      <c r="K54" s="96" t="s">
        <v>87</v>
      </c>
      <c r="L54" s="94" t="s">
        <v>128</v>
      </c>
      <c r="M54" s="15" t="s">
        <v>8</v>
      </c>
      <c r="N54" s="12">
        <v>3</v>
      </c>
    </row>
    <row r="55" spans="1:14" ht="30" customHeight="1">
      <c r="A55" s="39" t="s">
        <v>45</v>
      </c>
      <c r="B55" s="12">
        <f>SUM(C55:F55)</f>
        <v>20</v>
      </c>
      <c r="C55" s="4">
        <v>20</v>
      </c>
      <c r="D55" s="4"/>
      <c r="E55" s="4"/>
      <c r="F55" s="4"/>
      <c r="G55" s="4"/>
      <c r="H55" s="13" t="s">
        <v>141</v>
      </c>
      <c r="I55" s="5" t="s">
        <v>150</v>
      </c>
      <c r="J55" s="109" t="s">
        <v>83</v>
      </c>
      <c r="K55" s="12" t="s">
        <v>151</v>
      </c>
      <c r="L55" s="43" t="s">
        <v>149</v>
      </c>
      <c r="M55" s="15" t="s">
        <v>8</v>
      </c>
      <c r="N55" s="12">
        <v>3</v>
      </c>
    </row>
    <row r="56" spans="1:14" ht="30" customHeight="1">
      <c r="A56" s="23" t="s">
        <v>70</v>
      </c>
      <c r="B56" s="14"/>
      <c r="C56" s="4"/>
      <c r="D56" s="4"/>
      <c r="E56" s="4"/>
      <c r="F56" s="4"/>
      <c r="G56" s="4"/>
      <c r="H56" s="17" t="s">
        <v>5</v>
      </c>
      <c r="I56" s="6"/>
      <c r="J56" s="6"/>
      <c r="K56" s="6"/>
      <c r="L56" s="6"/>
      <c r="M56" s="17" t="s">
        <v>5</v>
      </c>
      <c r="N56" s="12">
        <v>20</v>
      </c>
    </row>
    <row r="57" spans="1:14" s="2" customFormat="1" ht="30" customHeight="1">
      <c r="A57" s="115" t="s">
        <v>60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</row>
    <row r="58" spans="1:14" s="2" customFormat="1" ht="30" customHeight="1">
      <c r="A58" s="23" t="s">
        <v>53</v>
      </c>
      <c r="B58" s="34">
        <f>SUM(G58)</f>
        <v>60</v>
      </c>
      <c r="C58" s="18"/>
      <c r="D58" s="18"/>
      <c r="E58" s="18"/>
      <c r="F58" s="18"/>
      <c r="G58" s="14">
        <v>60</v>
      </c>
      <c r="H58" s="18"/>
      <c r="I58" s="18"/>
      <c r="J58" s="18"/>
      <c r="K58" s="18"/>
      <c r="L58" s="18"/>
      <c r="M58" s="18"/>
      <c r="N58" s="12">
        <v>2</v>
      </c>
    </row>
    <row r="59" spans="1:14" s="2" customFormat="1" ht="30" customHeight="1">
      <c r="A59" s="23" t="s">
        <v>62</v>
      </c>
      <c r="B59" s="12">
        <f>SUM(G59)</f>
        <v>40</v>
      </c>
      <c r="C59" s="18"/>
      <c r="D59" s="18"/>
      <c r="E59" s="18"/>
      <c r="F59" s="18"/>
      <c r="G59" s="14">
        <v>40</v>
      </c>
      <c r="H59" s="19"/>
      <c r="I59" s="18"/>
      <c r="J59" s="18"/>
      <c r="K59" s="18"/>
      <c r="L59" s="18"/>
      <c r="M59" s="18"/>
      <c r="N59" s="12">
        <v>2</v>
      </c>
    </row>
    <row r="60" spans="1:14" ht="39" customHeight="1">
      <c r="A60" s="30" t="s">
        <v>6</v>
      </c>
      <c r="B60" s="29">
        <f>SUM(B58:B59,B54:B56,B45:B52,B41:B43)</f>
        <v>525</v>
      </c>
      <c r="C60" s="29">
        <f>SUM(C58:C59,C54:C56,C45:C52,C41:C43)</f>
        <v>165</v>
      </c>
      <c r="D60" s="29">
        <f>SUM(D58:D59,D54:D56,D45:D52,D41:D43)</f>
        <v>110</v>
      </c>
      <c r="E60" s="29">
        <f>SUM(E58:E59,E54:E56,E45:E52,E41:E43)</f>
        <v>125</v>
      </c>
      <c r="F60" s="29">
        <f>SUM(F58:F59,F54:F56,F45:F52,F41:F43)</f>
        <v>25</v>
      </c>
      <c r="G60" s="31">
        <f>SUM(G58:G59)</f>
        <v>100</v>
      </c>
      <c r="H60" s="32"/>
      <c r="I60" s="33"/>
      <c r="J60" s="33"/>
      <c r="K60" s="33"/>
      <c r="L60" s="33"/>
      <c r="M60" s="40"/>
      <c r="N60" s="38">
        <f>SUM(N58:N59,N54:N56,N45:N52,N41:N43)</f>
        <v>60</v>
      </c>
    </row>
    <row r="62" ht="12.75">
      <c r="N62" s="1"/>
    </row>
  </sheetData>
  <sheetProtection/>
  <mergeCells count="41">
    <mergeCell ref="N22:N24"/>
    <mergeCell ref="A6:N6"/>
    <mergeCell ref="A15:N15"/>
    <mergeCell ref="N13:N14"/>
    <mergeCell ref="A13:A14"/>
    <mergeCell ref="B13:B14"/>
    <mergeCell ref="L22:L24"/>
    <mergeCell ref="L13:L14"/>
    <mergeCell ref="N20:N21"/>
    <mergeCell ref="B22:B24"/>
    <mergeCell ref="A22:A24"/>
    <mergeCell ref="A1:N1"/>
    <mergeCell ref="H4:H5"/>
    <mergeCell ref="N4:N5"/>
    <mergeCell ref="M4:M5"/>
    <mergeCell ref="B4:F4"/>
    <mergeCell ref="L20:L21"/>
    <mergeCell ref="L4:L5"/>
    <mergeCell ref="J4:J5"/>
    <mergeCell ref="K4:K5"/>
    <mergeCell ref="A2:N2"/>
    <mergeCell ref="A44:N44"/>
    <mergeCell ref="M13:M14"/>
    <mergeCell ref="B38:F38"/>
    <mergeCell ref="I38:I39"/>
    <mergeCell ref="N38:N39"/>
    <mergeCell ref="H38:H39"/>
    <mergeCell ref="A36:N36"/>
    <mergeCell ref="A31:N31"/>
    <mergeCell ref="B20:B21"/>
    <mergeCell ref="A20:A21"/>
    <mergeCell ref="M38:M39"/>
    <mergeCell ref="I4:I5"/>
    <mergeCell ref="A57:N57"/>
    <mergeCell ref="A26:N26"/>
    <mergeCell ref="A53:N53"/>
    <mergeCell ref="A37:N37"/>
    <mergeCell ref="A40:N40"/>
    <mergeCell ref="J38:J39"/>
    <mergeCell ref="K38:K39"/>
    <mergeCell ref="L38:L39"/>
  </mergeCells>
  <printOptions horizontalCentered="1"/>
  <pageMargins left="0.03937007874015748" right="0.03937007874015748" top="0" bottom="0" header="0.11811023622047245" footer="0.11811023622047245"/>
  <pageSetup fitToHeight="0" fitToWidth="1" horizontalDpi="600" verticalDpi="600" orientation="landscape" paperSize="9" scale="60" r:id="rId1"/>
  <rowBreaks count="2" manualBreakCount="2">
    <brk id="14" max="19" man="1"/>
    <brk id="3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Marlena Gałuszewska</cp:lastModifiedBy>
  <cp:lastPrinted>2020-11-13T11:45:33Z</cp:lastPrinted>
  <dcterms:created xsi:type="dcterms:W3CDTF">2001-02-17T12:00:01Z</dcterms:created>
  <dcterms:modified xsi:type="dcterms:W3CDTF">2021-02-23T14:07:08Z</dcterms:modified>
  <cp:category/>
  <cp:version/>
  <cp:contentType/>
  <cp:contentStatus/>
</cp:coreProperties>
</file>